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35" windowWidth="19035" windowHeight="7170" activeTab="1"/>
  </bookViews>
  <sheets>
    <sheet name="Sheet1" sheetId="1" r:id="rId1"/>
    <sheet name="01-22-13 Revised Edition " sheetId="2" r:id="rId2"/>
    <sheet name="Sheet3" sheetId="3" r:id="rId3"/>
  </sheets>
  <definedNames>
    <definedName name="_xlnm.Print_Area" localSheetId="1">'01-22-13 Revised Edition '!$A$1:$J$66</definedName>
  </definedNames>
  <calcPr calcId="145621"/>
</workbook>
</file>

<file path=xl/calcChain.xml><?xml version="1.0" encoding="utf-8"?>
<calcChain xmlns="http://schemas.openxmlformats.org/spreadsheetml/2006/main">
  <c r="J26" i="2" l="1"/>
  <c r="J53" i="2"/>
  <c r="J24" i="2"/>
  <c r="J22" i="2"/>
  <c r="J18" i="2"/>
  <c r="J36" i="2"/>
  <c r="F52" i="2"/>
  <c r="I52" i="2"/>
  <c r="J58" i="2"/>
  <c r="D65" i="2"/>
  <c r="C65" i="2"/>
  <c r="J28" i="2"/>
  <c r="J40" i="2"/>
  <c r="J38" i="2"/>
  <c r="J60" i="2" l="1"/>
</calcChain>
</file>

<file path=xl/sharedStrings.xml><?xml version="1.0" encoding="utf-8"?>
<sst xmlns="http://schemas.openxmlformats.org/spreadsheetml/2006/main" count="168" uniqueCount="131">
  <si>
    <t>Reflective Roof Material</t>
  </si>
  <si>
    <t>Brand/Manufacturer</t>
  </si>
  <si>
    <t>Material Type</t>
  </si>
  <si>
    <t>Model</t>
  </si>
  <si>
    <t>Install Energy Recovery Ventilation System (ERV)</t>
  </si>
  <si>
    <t>$100.00 Per Home                                  (Single Family Only)</t>
  </si>
  <si>
    <t>$100.00 Per Home                                       (Single Family Only)</t>
  </si>
  <si>
    <t>$200.00 Per Home                                  (Single Family Only)</t>
  </si>
  <si>
    <t>Date Stamp ( Office Use Only)</t>
  </si>
  <si>
    <r>
      <rPr>
        <b/>
        <i/>
        <sz val="10"/>
        <color theme="1"/>
        <rFont val="Calibri"/>
        <family val="2"/>
        <scheme val="minor"/>
      </rPr>
      <t xml:space="preserve">HOME ADVANTAGE - ENERGY SAVER 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   </t>
    </r>
    <r>
      <rPr>
        <sz val="10"/>
        <rFont val="Calibri"/>
        <family val="2"/>
        <scheme val="minor"/>
      </rPr>
      <t xml:space="preserve">  </t>
    </r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All Ducts Sealed to Progress Energy Specifications   </t>
    </r>
  </si>
  <si>
    <r>
      <rPr>
        <b/>
        <sz val="9"/>
        <rFont val="Calibri"/>
        <family val="2"/>
        <scheme val="minor"/>
      </rPr>
      <t xml:space="preserve"> HOME ADVANTAGE ENERGY SAVER PLUS</t>
    </r>
    <r>
      <rPr>
        <sz val="9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*</t>
    </r>
    <r>
      <rPr>
        <sz val="9"/>
        <rFont val="Calibri"/>
        <family val="2"/>
        <scheme val="minor"/>
      </rPr>
      <t xml:space="preserve"> Must Meet Home Advantage Energy Saver Requirement Plus One of the Following:</t>
    </r>
  </si>
  <si>
    <t>Total  $ ___________</t>
  </si>
  <si>
    <t>INDOOR MODEL NUMBER</t>
  </si>
  <si>
    <t>OUTDOOR MODEL NUMBER</t>
  </si>
  <si>
    <r>
      <rPr>
        <b/>
        <sz val="7"/>
        <color theme="1"/>
        <rFont val="Calibri"/>
        <family val="2"/>
        <scheme val="minor"/>
      </rPr>
      <t xml:space="preserve">HOME ADVANTAGE - PREMIUM ENERGY SAVER/ENERGY STAR </t>
    </r>
    <r>
      <rPr>
        <sz val="7"/>
        <color theme="1"/>
        <rFont val="Calibri"/>
        <family val="2"/>
        <scheme val="minor"/>
      </rPr>
      <t xml:space="preserve">                                                         Must meet Energy Saver and Energy Star Requirements                                                                 Incentive for Third Party Independent HER's Rating - Registration Required</t>
    </r>
  </si>
  <si>
    <t>Total  $ ________</t>
  </si>
  <si>
    <t xml:space="preserve">SPECIFIC DOCUMENTATION IS REQUIRED FOR EACH INCENTIVE PAID  </t>
  </si>
  <si>
    <t>Total Incentive Paid  $ __________</t>
  </si>
  <si>
    <t xml:space="preserve">By signing below I certify that all incentivized work was performed to meet or exceed Florida Building Code and meets or exceeds recommended manufacture's installation standards.  </t>
  </si>
  <si>
    <r>
      <rPr>
        <b/>
        <sz val="7"/>
        <color theme="1"/>
        <rFont val="Calibri"/>
        <family val="2"/>
        <scheme val="minor"/>
      </rPr>
      <t xml:space="preserve">Attic/Roof Deck Insulation </t>
    </r>
    <r>
      <rPr>
        <sz val="7"/>
        <color theme="1"/>
        <rFont val="Calibri"/>
        <family val="2"/>
        <scheme val="minor"/>
      </rPr>
      <t xml:space="preserve">           Minimum R-20</t>
    </r>
  </si>
  <si>
    <r>
      <rPr>
        <b/>
        <sz val="7"/>
        <color theme="1"/>
        <rFont val="Calibri"/>
        <family val="2"/>
        <scheme val="minor"/>
      </rPr>
      <t>Wall Insulation</t>
    </r>
    <r>
      <rPr>
        <sz val="7"/>
        <color theme="1"/>
        <rFont val="Calibri"/>
        <family val="2"/>
        <scheme val="minor"/>
      </rPr>
      <t xml:space="preserve">                                                                                     Minimum 2X Code</t>
    </r>
  </si>
  <si>
    <t>Up To $425.00 Per Home                                  (Single Family Only)</t>
  </si>
  <si>
    <r>
      <t xml:space="preserve"> ALL ELECTRIC HEAT PUMP   SEER </t>
    </r>
    <r>
      <rPr>
        <u/>
        <sz val="8"/>
        <color theme="1"/>
        <rFont val="Calibri"/>
        <family val="2"/>
        <scheme val="minor"/>
      </rPr>
      <t>&gt;</t>
    </r>
    <r>
      <rPr>
        <sz val="8"/>
        <color theme="1"/>
        <rFont val="Calibri"/>
        <family val="2"/>
        <scheme val="minor"/>
      </rPr>
      <t xml:space="preserve"> 16 &amp; HSPF </t>
    </r>
    <r>
      <rPr>
        <u/>
        <sz val="8"/>
        <color theme="1"/>
        <rFont val="Calibri"/>
        <family val="2"/>
        <scheme val="minor"/>
      </rPr>
      <t>&gt;</t>
    </r>
    <r>
      <rPr>
        <sz val="8"/>
        <color theme="1"/>
        <rFont val="Calibri"/>
        <family val="2"/>
        <scheme val="minor"/>
      </rPr>
      <t xml:space="preserve"> 8.1</t>
    </r>
  </si>
  <si>
    <r>
      <t xml:space="preserve"> ALL ELECTRIC HEAT PUMP   SEER </t>
    </r>
    <r>
      <rPr>
        <u/>
        <sz val="8"/>
        <color theme="1"/>
        <rFont val="Calibri"/>
        <family val="2"/>
        <scheme val="minor"/>
      </rPr>
      <t>&gt;</t>
    </r>
    <r>
      <rPr>
        <sz val="8"/>
        <color theme="1"/>
        <rFont val="Calibri"/>
        <family val="2"/>
        <scheme val="minor"/>
      </rPr>
      <t xml:space="preserve"> 14 &amp; HSPF </t>
    </r>
    <r>
      <rPr>
        <u/>
        <sz val="8"/>
        <color theme="1"/>
        <rFont val="Calibri"/>
        <family val="2"/>
        <scheme val="minor"/>
      </rPr>
      <t>&gt;</t>
    </r>
    <r>
      <rPr>
        <sz val="8"/>
        <color theme="1"/>
        <rFont val="Calibri"/>
        <family val="2"/>
        <scheme val="minor"/>
      </rPr>
      <t xml:space="preserve"> 7.8</t>
    </r>
  </si>
  <si>
    <t>Printed Name                                                                                Authorized Signature                                                                                                   Date</t>
  </si>
  <si>
    <r>
      <t xml:space="preserve">                                                HOME ADVANTAGE SINGLE / MULTI FAMILY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6"/>
        <color rgb="FFFF0000"/>
        <rFont val="Calibri"/>
        <family val="2"/>
        <scheme val="minor"/>
      </rPr>
      <t>Denotes Mandatory Field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                         PROGRESS ENERGY FLORIDA                           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 </t>
    </r>
  </si>
  <si>
    <r>
      <rPr>
        <b/>
        <sz val="9"/>
        <color rgb="FFFF0000"/>
        <rFont val="Calibri"/>
        <family val="2"/>
        <scheme val="minor"/>
      </rPr>
      <t xml:space="preserve">Form is Void Six Months After Permanent Meter Set Date                                           </t>
    </r>
    <r>
      <rPr>
        <b/>
        <sz val="6"/>
        <rFont val="Calibri"/>
        <family val="2"/>
        <scheme val="minor"/>
      </rPr>
      <t>(For Office Use Only)</t>
    </r>
    <r>
      <rPr>
        <b/>
        <sz val="9"/>
        <color rgb="FFFF0000"/>
        <rFont val="Calibri"/>
        <family val="2"/>
        <scheme val="minor"/>
      </rPr>
      <t xml:space="preserve">                                                </t>
    </r>
    <r>
      <rPr>
        <b/>
        <sz val="9"/>
        <rFont val="Calibri"/>
        <family val="2"/>
        <scheme val="minor"/>
      </rPr>
      <t xml:space="preserve">                                 TA# _____                                                                                                                                                                                                                                 Meter Set Date                                                                                                  Account  #                </t>
    </r>
  </si>
  <si>
    <t xml:space="preserve">Product Type </t>
  </si>
  <si>
    <t>R-Value</t>
  </si>
  <si>
    <t xml:space="preserve">Manufacturer Name             </t>
  </si>
  <si>
    <r>
      <t xml:space="preserve">An incentive of $15.00 will be paid to the </t>
    </r>
    <r>
      <rPr>
        <b/>
        <i/>
        <u/>
        <sz val="10"/>
        <color theme="1"/>
        <rFont val="Calibri"/>
        <family val="2"/>
        <scheme val="minor"/>
      </rPr>
      <t xml:space="preserve">Builder or HVAC Contractor </t>
    </r>
    <r>
      <rPr>
        <b/>
        <i/>
        <sz val="10"/>
        <color theme="1"/>
        <rFont val="Calibri"/>
        <family val="2"/>
        <scheme val="minor"/>
      </rPr>
      <t xml:space="preserve">completing the HVAC section of this form.  </t>
    </r>
  </si>
  <si>
    <t xml:space="preserve">                   Ducts Designed using Manual D</t>
  </si>
  <si>
    <t>Manufacturer Name               Model Number</t>
  </si>
  <si>
    <r>
      <t xml:space="preserve">                                   </t>
    </r>
    <r>
      <rPr>
        <b/>
        <sz val="10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Authorized Builder or HVAC Contractor (  </t>
    </r>
    <r>
      <rPr>
        <b/>
        <sz val="9"/>
        <color rgb="FFFF0000"/>
        <rFont val="Calibri"/>
        <family val="2"/>
        <scheme val="minor"/>
      </rPr>
      <t>Circle One</t>
    </r>
    <r>
      <rPr>
        <b/>
        <sz val="9"/>
        <color theme="1"/>
        <rFont val="Calibri"/>
        <family val="2"/>
        <scheme val="minor"/>
      </rPr>
      <t xml:space="preserve">:          Builder     /     HVAC Contractor    )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Printed Name:                                                                        Signature:                                                                                                                Date  _____/_____/______</t>
    </r>
  </si>
  <si>
    <r>
      <rPr>
        <sz val="10"/>
        <color rgb="FFFF0000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Customer</t>
    </r>
  </si>
  <si>
    <t>SEER                            HSPF</t>
  </si>
  <si>
    <r>
      <rPr>
        <sz val="10"/>
        <color rgb="FFFF0000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Address of Home/Unit Being Built                                              Lot #</t>
    </r>
  </si>
  <si>
    <r>
      <t xml:space="preserve">HVAC  system must be tested and leak free. </t>
    </r>
    <r>
      <rPr>
        <b/>
        <i/>
        <sz val="7"/>
        <rFont val="Calibri"/>
        <family val="2"/>
        <scheme val="minor"/>
      </rPr>
      <t xml:space="preserve">    </t>
    </r>
    <r>
      <rPr>
        <b/>
        <i/>
        <u/>
        <sz val="7"/>
        <rFont val="Calibri"/>
        <family val="2"/>
        <scheme val="minor"/>
      </rPr>
      <t xml:space="preserve">Air flow and refrigerant charge must meet the manufactures recommendations and specifications for the system installed. 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</si>
  <si>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 </t>
    </r>
    <r>
      <rPr>
        <b/>
        <sz val="6"/>
        <color theme="1"/>
        <rFont val="Calibri"/>
        <family val="2"/>
        <scheme val="minor"/>
      </rPr>
      <t>HVAC CONTRACTOR NAME                                                             CONTRACTOR PHONE #</t>
    </r>
  </si>
  <si>
    <r>
      <rPr>
        <sz val="10"/>
        <color rgb="FFFF0000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 Florida   (Zip Code) </t>
    </r>
  </si>
  <si>
    <r>
      <rPr>
        <sz val="10"/>
        <color rgb="FFFF0000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Builder Name                                                                                                     </t>
    </r>
    <r>
      <rPr>
        <sz val="9"/>
        <color rgb="FFFF0000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Conditioned Area Sq Ft                                                SUBDIVISION/COMPLEX NAME                                                           </t>
    </r>
    <r>
      <rPr>
        <sz val="10"/>
        <color rgb="FFFF0000"/>
        <rFont val="Calibri"/>
        <family val="2"/>
        <scheme val="minor"/>
      </rPr>
      <t/>
    </r>
  </si>
  <si>
    <t xml:space="preserve">                   R-35 with Radiant Barrier</t>
  </si>
  <si>
    <t xml:space="preserve">                   HVAC Commissioning</t>
  </si>
  <si>
    <t>$350.00 Per Home                                             (Single or Multi Family)</t>
  </si>
  <si>
    <t>$150.00 Per System                                             (Single or Multi Family)</t>
  </si>
  <si>
    <r>
      <t xml:space="preserve">              Install High Performance Windows                                                                         </t>
    </r>
    <r>
      <rPr>
        <b/>
        <sz val="6"/>
        <color rgb="FFFF0000"/>
        <rFont val="Calibri"/>
        <family val="2"/>
        <scheme val="minor"/>
      </rPr>
      <t xml:space="preserve">Must be NFRC Labeled Windows with SHGC of  </t>
    </r>
    <r>
      <rPr>
        <b/>
        <u/>
        <sz val="6"/>
        <color rgb="FFFF0000"/>
        <rFont val="Calibri"/>
        <family val="2"/>
        <scheme val="minor"/>
      </rPr>
      <t xml:space="preserve">&lt; </t>
    </r>
    <r>
      <rPr>
        <b/>
        <sz val="6"/>
        <color rgb="FFFF0000"/>
        <rFont val="Calibri"/>
        <family val="2"/>
        <scheme val="minor"/>
      </rPr>
      <t xml:space="preserve"> .25 and U Factor of  </t>
    </r>
    <r>
      <rPr>
        <b/>
        <u/>
        <sz val="6"/>
        <color rgb="FFFF0000"/>
        <rFont val="Calibri"/>
        <family val="2"/>
        <scheme val="minor"/>
      </rPr>
      <t>&lt;</t>
    </r>
    <r>
      <rPr>
        <b/>
        <sz val="6"/>
        <color rgb="FFFF0000"/>
        <rFont val="Calibri"/>
        <family val="2"/>
        <scheme val="minor"/>
      </rPr>
      <t xml:space="preserve">  .30  totaling  </t>
    </r>
    <r>
      <rPr>
        <b/>
        <u/>
        <sz val="6"/>
        <color rgb="FFFF0000"/>
        <rFont val="Calibri"/>
        <family val="2"/>
        <scheme val="minor"/>
      </rPr>
      <t xml:space="preserve">&gt; </t>
    </r>
    <r>
      <rPr>
        <b/>
        <sz val="6"/>
        <color rgb="FFFF0000"/>
        <rFont val="Calibri"/>
        <family val="2"/>
        <scheme val="minor"/>
      </rPr>
      <t xml:space="preserve"> 85% of all windows </t>
    </r>
  </si>
  <si>
    <r>
      <rPr>
        <b/>
        <sz val="8"/>
        <rFont val="Calibri"/>
        <family val="2"/>
        <scheme val="minor"/>
      </rPr>
      <t>Window Documentation Required</t>
    </r>
    <r>
      <rPr>
        <sz val="8"/>
        <rFont val="Calibri"/>
        <family val="2"/>
        <scheme val="minor"/>
      </rPr>
      <t xml:space="preserve">: </t>
    </r>
    <r>
      <rPr>
        <u/>
        <sz val="8"/>
        <rFont val="Calibri"/>
        <family val="2"/>
        <scheme val="minor"/>
      </rPr>
      <t>Must Attach Copy of Proof of Purchase (ie: Invoice, P.O., Work Order) &amp; Original or Copy of NFRC Label</t>
    </r>
  </si>
  <si>
    <t>$125.00 Per System                                                            (Single or Multi Family)</t>
  </si>
  <si>
    <t>$325.00 Per System                                                            (Single or Multi Family)</t>
  </si>
  <si>
    <r>
      <t xml:space="preserve">MANUFACTURER NAME - </t>
    </r>
    <r>
      <rPr>
        <i/>
        <sz val="6"/>
        <color theme="1"/>
        <rFont val="Calibri"/>
        <family val="2"/>
        <scheme val="minor"/>
      </rPr>
      <t>1st</t>
    </r>
    <r>
      <rPr>
        <sz val="6"/>
        <color theme="1"/>
        <rFont val="Calibri"/>
        <family val="2"/>
        <scheme val="minor"/>
      </rPr>
      <t xml:space="preserve"> Unit Installed</t>
    </r>
  </si>
  <si>
    <r>
      <t xml:space="preserve">MANUFACTURER NAME - </t>
    </r>
    <r>
      <rPr>
        <i/>
        <sz val="6"/>
        <color theme="1"/>
        <rFont val="Calibri"/>
        <family val="2"/>
        <scheme val="minor"/>
      </rPr>
      <t>2nd</t>
    </r>
    <r>
      <rPr>
        <sz val="6"/>
        <color theme="1"/>
        <rFont val="Calibri"/>
        <family val="2"/>
        <scheme val="minor"/>
      </rPr>
      <t xml:space="preserve"> Unit Installed</t>
    </r>
  </si>
  <si>
    <t>Sq. Ft. Roof Deck Area</t>
  </si>
  <si>
    <t>Sq. Ft. Wall Area</t>
  </si>
  <si>
    <t xml:space="preserve">$150.00 Per System                                            </t>
  </si>
  <si>
    <t xml:space="preserve">$50.00 Per System                                                            </t>
  </si>
  <si>
    <t xml:space="preserve">$325.00 Per System                                                           </t>
  </si>
  <si>
    <t>Manufacturer Name</t>
  </si>
  <si>
    <t>Model #</t>
  </si>
  <si>
    <t>AHRI #</t>
  </si>
  <si>
    <t xml:space="preserve">                  R-35 with Radiant Barrier     </t>
  </si>
  <si>
    <t>HVAC Commissioning</t>
  </si>
  <si>
    <t>Ducts designed using Manual D</t>
  </si>
  <si>
    <t>COMPANY PHONE NUMBER</t>
  </si>
  <si>
    <t xml:space="preserve"># of Units </t>
  </si>
  <si>
    <t># of Units:</t>
  </si>
  <si>
    <t>Signature:</t>
  </si>
  <si>
    <t>Date:</t>
  </si>
  <si>
    <t>Print Company Name:</t>
  </si>
  <si>
    <t xml:space="preserve"> </t>
  </si>
  <si>
    <t>TOTAL INCENTIVE: $</t>
  </si>
  <si>
    <r>
      <t xml:space="preserve">Install Energy Recovery Ventilation System (ERV) </t>
    </r>
    <r>
      <rPr>
        <b/>
        <sz val="10"/>
        <color rgb="FFFF0000"/>
        <rFont val="Calibri"/>
        <family val="2"/>
        <scheme val="minor"/>
      </rPr>
      <t>**</t>
    </r>
  </si>
  <si>
    <t>Rater:</t>
  </si>
  <si>
    <t>HVAC Company:</t>
  </si>
  <si>
    <t>Builder :</t>
  </si>
  <si>
    <r>
      <rPr>
        <b/>
        <sz val="12"/>
        <color theme="1"/>
        <rFont val="Calibri"/>
        <family val="2"/>
        <scheme val="minor"/>
      </rPr>
      <t>Wall Insulation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 xml:space="preserve">**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(Minimum 2X Code)</t>
    </r>
  </si>
  <si>
    <r>
      <t xml:space="preserve">Reflective Roof Material </t>
    </r>
    <r>
      <rPr>
        <b/>
        <sz val="12"/>
        <color rgb="FFFF0000"/>
        <rFont val="Calibri"/>
        <family val="2"/>
        <scheme val="minor"/>
      </rPr>
      <t>**</t>
    </r>
  </si>
  <si>
    <t xml:space="preserve"> Void 6 months after permanent meter set date at premise.</t>
  </si>
  <si>
    <t>Sq Ft Roof Area</t>
  </si>
  <si>
    <t>TOTALS:</t>
  </si>
  <si>
    <t>YES</t>
  </si>
  <si>
    <r>
      <rPr>
        <b/>
        <sz val="12"/>
        <color theme="1"/>
        <rFont val="Calibri"/>
        <family val="2"/>
        <scheme val="minor"/>
      </rPr>
      <t>HVAC COMMISSIONING</t>
    </r>
    <r>
      <rPr>
        <sz val="12"/>
        <color theme="1"/>
        <rFont val="Calibri"/>
        <family val="2"/>
        <scheme val="minor"/>
      </rPr>
      <t xml:space="preserve">   SEER </t>
    </r>
    <r>
      <rPr>
        <sz val="12"/>
        <color theme="1"/>
        <rFont val="Calibri"/>
        <family val="2"/>
      </rPr>
      <t>≥</t>
    </r>
    <r>
      <rPr>
        <sz val="12"/>
        <color theme="1"/>
        <rFont val="Calibri"/>
        <family val="2"/>
        <scheme val="minor"/>
      </rPr>
      <t xml:space="preserve"> 13
</t>
    </r>
    <r>
      <rPr>
        <i/>
        <sz val="12"/>
        <color rgb="FFFF0000"/>
        <rFont val="Calibri"/>
        <family val="2"/>
        <scheme val="minor"/>
      </rPr>
      <t>(Must attach approved Commissioning Data Sheet for each unit)</t>
    </r>
  </si>
  <si>
    <t xml:space="preserve">ENERGY SAVER LEVEL          </t>
  </si>
  <si>
    <r>
      <rPr>
        <b/>
        <sz val="20"/>
        <color rgb="FFFF0000"/>
        <rFont val="Calibri"/>
        <family val="2"/>
        <scheme val="minor"/>
      </rPr>
      <t xml:space="preserve">PREMIUM  SAVER  - ENERGY STAR </t>
    </r>
    <r>
      <rPr>
        <b/>
        <sz val="20"/>
        <rFont val="Calibri"/>
        <family val="2"/>
        <scheme val="minor"/>
      </rPr>
      <t xml:space="preserve">
</t>
    </r>
    <r>
      <rPr>
        <sz val="20"/>
        <rFont val="Calibri"/>
        <family val="2"/>
        <scheme val="minor"/>
      </rPr>
      <t xml:space="preserve">
</t>
    </r>
  </si>
  <si>
    <r>
      <t xml:space="preserve"> (</t>
    </r>
    <r>
      <rPr>
        <b/>
        <i/>
        <sz val="16"/>
        <color rgb="FFFF0000"/>
        <rFont val="Calibri"/>
        <family val="2"/>
        <scheme val="minor"/>
      </rPr>
      <t>**</t>
    </r>
    <r>
      <rPr>
        <b/>
        <i/>
        <sz val="16"/>
        <color theme="1"/>
        <rFont val="Calibri"/>
        <family val="2"/>
        <scheme val="minor"/>
      </rPr>
      <t>Must attach copy of Product Specs Sheet and Proof of Installation)</t>
    </r>
  </si>
  <si>
    <r>
      <rPr>
        <b/>
        <sz val="22"/>
        <color rgb="FFFF0000"/>
        <rFont val="Calibri"/>
        <family val="2"/>
        <scheme val="minor"/>
      </rPr>
      <t>ENERGY SAVER PLUS</t>
    </r>
    <r>
      <rPr>
        <sz val="22"/>
        <color rgb="FFFF0000"/>
        <rFont val="Calibri"/>
        <family val="2"/>
        <scheme val="minor"/>
      </rPr>
      <t xml:space="preserve"> </t>
    </r>
    <r>
      <rPr>
        <b/>
        <sz val="22"/>
        <color rgb="FFFF0000"/>
        <rFont val="Calibri"/>
        <family val="2"/>
        <scheme val="minor"/>
      </rPr>
      <t xml:space="preserve">LEVEL  </t>
    </r>
    <r>
      <rPr>
        <b/>
        <sz val="22"/>
        <rFont val="Calibri"/>
        <family val="2"/>
        <scheme val="minor"/>
      </rPr>
      <t xml:space="preserve">
</t>
    </r>
  </si>
  <si>
    <r>
      <t xml:space="preserve">High Performance Windows </t>
    </r>
    <r>
      <rPr>
        <b/>
        <sz val="16"/>
        <color rgb="FFFF0000"/>
        <rFont val="Calibri"/>
        <family val="2"/>
        <scheme val="minor"/>
      </rPr>
      <t>**</t>
    </r>
  </si>
  <si>
    <r>
      <rPr>
        <sz val="11"/>
        <color rgb="FFFF0000"/>
        <rFont val="Times New Roman"/>
        <family val="1"/>
      </rPr>
      <t xml:space="preserve">* </t>
    </r>
    <r>
      <rPr>
        <sz val="11"/>
        <color theme="1"/>
        <rFont val="Times New Roman"/>
        <family val="1"/>
      </rPr>
      <t xml:space="preserve">Customer Name (if known)  </t>
    </r>
  </si>
  <si>
    <r>
      <rPr>
        <sz val="11"/>
        <color rgb="FFFF0000"/>
        <rFont val="Times New Roman"/>
        <family val="1"/>
      </rPr>
      <t>*</t>
    </r>
    <r>
      <rPr>
        <sz val="11"/>
        <color theme="1"/>
        <rFont val="Times New Roman"/>
        <family val="1"/>
      </rPr>
      <t xml:space="preserve">  City / State   (Zip Code) </t>
    </r>
  </si>
  <si>
    <r>
      <rPr>
        <sz val="11"/>
        <color rgb="FFFF0000"/>
        <rFont val="Times New Roman"/>
        <family val="1"/>
      </rPr>
      <t>*</t>
    </r>
    <r>
      <rPr>
        <sz val="11"/>
        <color theme="1"/>
        <rFont val="Times New Roman"/>
        <family val="1"/>
      </rPr>
      <t xml:space="preserve"> Builder/Developer Name      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/>
    </r>
  </si>
  <si>
    <r>
      <rPr>
        <sz val="12"/>
        <color rgb="FFFF0000"/>
        <rFont val="Times New Roman"/>
        <family val="1"/>
      </rPr>
      <t>For office use only.</t>
    </r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Account Number:</t>
    </r>
    <r>
      <rPr>
        <b/>
        <sz val="10"/>
        <rFont val="Times New Roman"/>
        <family val="1"/>
      </rPr>
      <t xml:space="preserve">_____________________________________________________
</t>
    </r>
    <r>
      <rPr>
        <b/>
        <sz val="12"/>
        <rFont val="Times New Roman"/>
        <family val="1"/>
      </rPr>
      <t>Meter Set Date</t>
    </r>
    <r>
      <rPr>
        <b/>
        <sz val="10"/>
        <rFont val="Times New Roman"/>
        <family val="1"/>
      </rPr>
      <t xml:space="preserve">:_________________________________  </t>
    </r>
    <r>
      <rPr>
        <b/>
        <sz val="12"/>
        <rFont val="Times New Roman"/>
        <family val="1"/>
      </rPr>
      <t>TA</t>
    </r>
    <r>
      <rPr>
        <b/>
        <sz val="10"/>
        <rFont val="Times New Roman"/>
        <family val="1"/>
      </rPr>
      <t xml:space="preserve">:___________________
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</si>
  <si>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Attach Copy of Proof of Purchase (ie: invoice, P. O., Work Order) &amp; copy of original NFRC label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</si>
  <si>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HVAC COMPANY NAME                                                                                                                                      </t>
    </r>
  </si>
  <si>
    <r>
      <rPr>
        <b/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MANUFACTURER NAME - 1st Unit Installed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</si>
  <si>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AHRI Reference #                                                                     </t>
    </r>
  </si>
  <si>
    <r>
      <rPr>
        <b/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SEER</t>
    </r>
  </si>
  <si>
    <r>
      <rPr>
        <b/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HSPF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</si>
  <si>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rFont val="Calibri"/>
        <family val="2"/>
        <scheme val="minor"/>
      </rPr>
      <t>OUTDOOR MODEL NUMBER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</si>
  <si>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>I</t>
    </r>
    <r>
      <rPr>
        <sz val="12"/>
        <rFont val="Calibri"/>
        <family val="2"/>
        <scheme val="minor"/>
      </rPr>
      <t>NDOOR MODEL NUMBER</t>
    </r>
  </si>
  <si>
    <r>
      <rPr>
        <b/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MANUFACTURER NAME - 2nd Unit Installed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</si>
  <si>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OUTDOOR MODEL NUMBER</t>
    </r>
  </si>
  <si>
    <r>
      <rPr>
        <sz val="12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INDOOR MODEL NUMBER</t>
    </r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</si>
  <si>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AHRI Reference #                                                                        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</si>
  <si>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Company name       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</si>
  <si>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Authorized Signature</t>
    </r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</si>
  <si>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color theme="1"/>
        <rFont val="Calibri"/>
        <family val="2"/>
        <scheme val="minor"/>
      </rPr>
      <t>Printed Name:</t>
    </r>
  </si>
  <si>
    <t>* Denotes Mandatory Field</t>
  </si>
  <si>
    <t>Third Party Independent HER's Rating - Registration Required
(Must attach Third Party Rater Invoice(s) and Certified Building Energy Rating Guide)</t>
  </si>
  <si>
    <t>Up To $425 per Home                               (Single or Multi-Family)</t>
  </si>
  <si>
    <t>Invoice amount:</t>
  </si>
  <si>
    <t>Single Family:</t>
  </si>
  <si>
    <t>Townhome / Condo / Apt / Villa / Etc:</t>
  </si>
  <si>
    <t>Manufactured:</t>
  </si>
  <si>
    <t>Multi-Family:</t>
  </si>
  <si>
    <r>
      <t>Attic/Roof Deck Insulation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**</t>
    </r>
    <r>
      <rPr>
        <sz val="12"/>
        <color theme="1"/>
        <rFont val="Calibri"/>
        <family val="2"/>
        <scheme val="minor"/>
      </rPr>
      <t xml:space="preserve">          (Minimum R-20)
</t>
    </r>
  </si>
  <si>
    <r>
      <rPr>
        <b/>
        <u/>
        <sz val="11"/>
        <color theme="1"/>
        <rFont val="Calibri"/>
        <family val="2"/>
      </rPr>
      <t>HOME ADVANTAGE ELIGIBILITY REQUIREMENT</t>
    </r>
    <r>
      <rPr>
        <b/>
        <sz val="11"/>
        <color theme="1"/>
        <rFont val="Calibri"/>
        <family val="2"/>
      </rPr>
      <t>:  All Ducts Sealed to Duke Energy Specifications.  (</t>
    </r>
    <r>
      <rPr>
        <b/>
        <sz val="11"/>
        <color rgb="FFFF0000"/>
        <rFont val="Calibri"/>
        <family val="2"/>
      </rPr>
      <t xml:space="preserve">* </t>
    </r>
    <r>
      <rPr>
        <b/>
        <sz val="11"/>
        <color theme="1"/>
        <rFont val="Calibri"/>
        <family val="2"/>
      </rPr>
      <t xml:space="preserve"> Centrally ducted system constructed with mastic &amp; fiber cloth or mastic with embedded fiber.  All joints, seams, connections and return platform sealed with mastic for a continous air barrier).</t>
    </r>
  </si>
  <si>
    <t>Must meet Home Advantage eligibility requirements above, PLUS one of the following documented:</t>
  </si>
  <si>
    <t>* Must be NFRC Labeled Windows with SHGC of ≤ .25  and  U-Factor of ≤ .30         Totaling ≥ 85% of all glass.</t>
  </si>
  <si>
    <t>Must Meet All Energy Star Requirements</t>
  </si>
  <si>
    <r>
      <rPr>
        <sz val="11"/>
        <color rgb="FFFF0000"/>
        <rFont val="Times New Roman"/>
        <family val="1"/>
      </rPr>
      <t>*</t>
    </r>
    <r>
      <rPr>
        <sz val="11"/>
        <color theme="1"/>
        <rFont val="Times New Roman"/>
        <family val="1"/>
      </rPr>
      <t xml:space="preserve"> Address of Home/Unit Being Built                          </t>
    </r>
  </si>
  <si>
    <t>Account Number:</t>
  </si>
  <si>
    <t>Meter Set Date:</t>
  </si>
  <si>
    <t>TA:</t>
  </si>
  <si>
    <t>Lot Number</t>
  </si>
  <si>
    <r>
      <t xml:space="preserve"> $15 will be paid to the builder</t>
    </r>
    <r>
      <rPr>
        <b/>
        <u/>
        <sz val="11"/>
        <color rgb="FFFF0000"/>
        <rFont val="Calibri"/>
        <family val="2"/>
        <scheme val="minor"/>
      </rPr>
      <t xml:space="preserve"> or</t>
    </r>
    <r>
      <rPr>
        <b/>
        <sz val="11"/>
        <color theme="1"/>
        <rFont val="Calibri"/>
        <family val="2"/>
        <scheme val="minor"/>
      </rPr>
      <t xml:space="preserve"> authorized builder representative completing the Energy Saver Plus Level section above.  </t>
    </r>
    <r>
      <rPr>
        <b/>
        <u/>
        <sz val="11"/>
        <color rgb="FFFF0000"/>
        <rFont val="Calibri"/>
        <family val="2"/>
        <scheme val="minor"/>
      </rPr>
      <t>Please click ONLY one box.</t>
    </r>
  </si>
  <si>
    <t xml:space="preserve">                                                            HOME ADVANTAGE  </t>
  </si>
  <si>
    <t>Sub-Division / Complex Name</t>
  </si>
  <si>
    <r>
      <rPr>
        <b/>
        <sz val="14"/>
        <color rgb="FFFF0000"/>
        <rFont val="Times New Roman"/>
        <family val="1"/>
      </rPr>
      <t>*</t>
    </r>
    <r>
      <rPr>
        <b/>
        <sz val="11"/>
        <color theme="1"/>
        <rFont val="Times New Roman"/>
        <family val="1"/>
      </rPr>
      <t xml:space="preserve"> Conditioned Air - Sq Ft </t>
    </r>
  </si>
  <si>
    <r>
      <t xml:space="preserve"> ALL ELECTRIC HEAT PUMP  </t>
    </r>
    <r>
      <rPr>
        <sz val="12"/>
        <color rgb="FFFF0000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SEER </t>
    </r>
    <r>
      <rPr>
        <b/>
        <i/>
        <u/>
        <sz val="12"/>
        <color rgb="FFFF0000"/>
        <rFont val="Calibri"/>
        <family val="2"/>
        <scheme val="minor"/>
      </rPr>
      <t>&gt;</t>
    </r>
    <r>
      <rPr>
        <b/>
        <i/>
        <sz val="12"/>
        <color rgb="FFFF0000"/>
        <rFont val="Calibri"/>
        <family val="2"/>
        <scheme val="minor"/>
      </rPr>
      <t xml:space="preserve"> 16 &amp; HSPF </t>
    </r>
    <r>
      <rPr>
        <b/>
        <i/>
        <u/>
        <sz val="12"/>
        <color rgb="FFFF0000"/>
        <rFont val="Calibri"/>
        <family val="2"/>
        <scheme val="minor"/>
      </rPr>
      <t>&gt;</t>
    </r>
    <r>
      <rPr>
        <b/>
        <i/>
        <sz val="12"/>
        <color rgb="FFFF0000"/>
        <rFont val="Calibri"/>
        <family val="2"/>
        <scheme val="minor"/>
      </rPr>
      <t xml:space="preserve"> 8.2</t>
    </r>
  </si>
  <si>
    <r>
      <t xml:space="preserve"> ALL ELECTRIC HEAT PUMP  </t>
    </r>
    <r>
      <rPr>
        <sz val="12"/>
        <color rgb="FFFF0000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SEER </t>
    </r>
    <r>
      <rPr>
        <b/>
        <i/>
        <u/>
        <sz val="12"/>
        <color rgb="FFFF0000"/>
        <rFont val="Calibri"/>
        <family val="2"/>
        <scheme val="minor"/>
      </rPr>
      <t>&gt;</t>
    </r>
    <r>
      <rPr>
        <b/>
        <i/>
        <sz val="12"/>
        <color rgb="FFFF0000"/>
        <rFont val="Calibri"/>
        <family val="2"/>
        <scheme val="minor"/>
      </rPr>
      <t xml:space="preserve"> 15 &amp; HSPF </t>
    </r>
    <r>
      <rPr>
        <b/>
        <i/>
        <u/>
        <sz val="12"/>
        <color rgb="FFFF0000"/>
        <rFont val="Calibri"/>
        <family val="2"/>
        <scheme val="minor"/>
      </rPr>
      <t>&gt;</t>
    </r>
    <r>
      <rPr>
        <b/>
        <i/>
        <sz val="12"/>
        <color rgb="FFFF0000"/>
        <rFont val="Calibri"/>
        <family val="2"/>
        <scheme val="minor"/>
      </rPr>
      <t xml:space="preserve"> 8.2</t>
    </r>
  </si>
  <si>
    <t xml:space="preserve">$125.00 Per System                                                           </t>
  </si>
  <si>
    <t>Revision Date:  12/31/2014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</si>
</sst>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m/dd/yy;@"/>
    <numFmt numFmtId="165" formatCode="&quot;$&quot;#,##0.00"/>
    <numFmt numFmtId="166" formatCode="&quot;$&quot;#,##0"/>
  </numFmts>
  <fonts count="10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i/>
      <u/>
      <sz val="7"/>
      <color theme="1"/>
      <name val="Calibri"/>
      <family val="2"/>
      <scheme val="minor"/>
    </font>
    <font>
      <b/>
      <i/>
      <u/>
      <sz val="7"/>
      <name val="Calibri"/>
      <family val="2"/>
      <scheme val="minor"/>
    </font>
    <font>
      <b/>
      <i/>
      <sz val="7"/>
      <name val="Calibri"/>
      <family val="2"/>
      <scheme val="minor"/>
    </font>
    <font>
      <b/>
      <u/>
      <sz val="6"/>
      <color rgb="FFFF0000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6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i/>
      <sz val="12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</font>
    <font>
      <sz val="14"/>
      <name val="Calibri"/>
      <family val="2"/>
      <scheme val="minor"/>
    </font>
    <font>
      <b/>
      <sz val="10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4" tint="-0.249977111117893"/>
      <name val="Lucida Calligraphy"/>
      <family val="4"/>
    </font>
    <font>
      <b/>
      <i/>
      <sz val="14"/>
      <color theme="4" tint="-0.249977111117893"/>
      <name val="Lucida Calligraphy"/>
      <family val="4"/>
    </font>
    <font>
      <b/>
      <u/>
      <sz val="11"/>
      <color rgb="FFFF0000"/>
      <name val="Calibri"/>
      <family val="2"/>
      <scheme val="minor"/>
    </font>
    <font>
      <b/>
      <sz val="18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11" fillId="0" borderId="0" xfId="0" applyFont="1"/>
    <xf numFmtId="0" fontId="12" fillId="0" borderId="0" xfId="0" applyFont="1"/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wrapText="1"/>
    </xf>
    <xf numFmtId="0" fontId="41" fillId="0" borderId="0" xfId="0" applyFont="1"/>
    <xf numFmtId="0" fontId="42" fillId="0" borderId="0" xfId="0" applyFont="1"/>
    <xf numFmtId="0" fontId="21" fillId="0" borderId="0" xfId="0" applyFont="1"/>
    <xf numFmtId="0" fontId="0" fillId="5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6" borderId="48" xfId="0" applyFont="1" applyFill="1" applyBorder="1"/>
    <xf numFmtId="0" fontId="6" fillId="5" borderId="4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/>
    <xf numFmtId="0" fontId="58" fillId="0" borderId="30" xfId="0" applyFont="1" applyBorder="1" applyAlignment="1" applyProtection="1">
      <alignment horizontal="center" vertical="center"/>
      <protection locked="0"/>
    </xf>
    <xf numFmtId="0" fontId="58" fillId="5" borderId="40" xfId="0" applyFont="1" applyFill="1" applyBorder="1" applyAlignment="1" applyProtection="1">
      <alignment horizontal="center" vertical="center"/>
      <protection locked="0"/>
    </xf>
    <xf numFmtId="0" fontId="26" fillId="7" borderId="0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29" xfId="0" applyFill="1" applyBorder="1" applyAlignment="1" applyProtection="1">
      <alignment horizontal="center" vertical="center" wrapText="1"/>
      <protection locked="0"/>
    </xf>
    <xf numFmtId="0" fontId="21" fillId="5" borderId="13" xfId="0" applyFont="1" applyFill="1" applyBorder="1" applyAlignment="1" applyProtection="1">
      <alignment horizontal="center" vertical="center"/>
    </xf>
    <xf numFmtId="0" fontId="0" fillId="5" borderId="52" xfId="0" applyFill="1" applyBorder="1" applyProtection="1"/>
    <xf numFmtId="0" fontId="44" fillId="5" borderId="0" xfId="0" applyFont="1" applyFill="1" applyBorder="1" applyAlignment="1" applyProtection="1">
      <alignment horizontal="center" vertical="center"/>
    </xf>
    <xf numFmtId="2" fontId="44" fillId="5" borderId="48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1" fillId="5" borderId="48" xfId="0" applyFont="1" applyFill="1" applyBorder="1" applyAlignment="1" applyProtection="1">
      <alignment horizontal="left" vertical="center"/>
    </xf>
    <xf numFmtId="0" fontId="44" fillId="5" borderId="19" xfId="0" applyFont="1" applyFill="1" applyBorder="1" applyAlignment="1" applyProtection="1">
      <alignment horizontal="left" vertical="center"/>
    </xf>
    <xf numFmtId="0" fontId="44" fillId="5" borderId="52" xfId="0" applyFont="1" applyFill="1" applyBorder="1" applyAlignment="1" applyProtection="1">
      <alignment horizontal="left" vertical="center"/>
    </xf>
    <xf numFmtId="0" fontId="0" fillId="0" borderId="52" xfId="0" applyBorder="1" applyProtection="1"/>
    <xf numFmtId="0" fontId="21" fillId="5" borderId="0" xfId="0" applyFont="1" applyFill="1" applyBorder="1" applyAlignment="1" applyProtection="1">
      <alignment horizontal="left" vertical="center"/>
    </xf>
    <xf numFmtId="165" fontId="53" fillId="8" borderId="23" xfId="0" applyNumberFormat="1" applyFont="1" applyFill="1" applyBorder="1" applyAlignment="1" applyProtection="1">
      <alignment horizontal="center" vertical="center"/>
    </xf>
    <xf numFmtId="4" fontId="31" fillId="0" borderId="0" xfId="0" applyNumberFormat="1" applyFont="1" applyBorder="1" applyAlignment="1">
      <alignment vertical="center" wrapText="1"/>
    </xf>
    <xf numFmtId="0" fontId="63" fillId="7" borderId="43" xfId="0" applyFont="1" applyFill="1" applyBorder="1" applyAlignment="1" applyProtection="1">
      <alignment horizontal="center" vertical="center"/>
    </xf>
    <xf numFmtId="0" fontId="15" fillId="5" borderId="43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 wrapText="1"/>
    </xf>
    <xf numFmtId="0" fontId="49" fillId="5" borderId="48" xfId="0" applyFont="1" applyFill="1" applyBorder="1" applyAlignment="1">
      <alignment horizontal="center" vertical="center" wrapText="1"/>
    </xf>
    <xf numFmtId="0" fontId="59" fillId="5" borderId="40" xfId="0" applyFont="1" applyFill="1" applyBorder="1" applyAlignment="1" applyProtection="1">
      <alignment horizontal="center" vertical="center"/>
      <protection locked="0"/>
    </xf>
    <xf numFmtId="0" fontId="64" fillId="5" borderId="0" xfId="0" applyFont="1" applyFill="1" applyBorder="1"/>
    <xf numFmtId="0" fontId="6" fillId="5" borderId="45" xfId="0" applyFont="1" applyFill="1" applyBorder="1" applyAlignment="1">
      <alignment horizontal="left" vertical="center"/>
    </xf>
    <xf numFmtId="4" fontId="44" fillId="5" borderId="48" xfId="0" applyNumberFormat="1" applyFont="1" applyFill="1" applyBorder="1" applyAlignment="1">
      <alignment horizontal="center" vertical="top"/>
    </xf>
    <xf numFmtId="0" fontId="44" fillId="5" borderId="32" xfId="0" applyFont="1" applyFill="1" applyBorder="1" applyAlignment="1">
      <alignment horizontal="center" wrapText="1"/>
    </xf>
    <xf numFmtId="0" fontId="43" fillId="5" borderId="65" xfId="0" applyFont="1" applyFill="1" applyBorder="1" applyAlignment="1">
      <alignment vertical="top"/>
    </xf>
    <xf numFmtId="0" fontId="59" fillId="5" borderId="37" xfId="0" applyFont="1" applyFill="1" applyBorder="1" applyAlignment="1" applyProtection="1">
      <alignment horizontal="center" vertical="center" wrapText="1"/>
      <protection locked="0"/>
    </xf>
    <xf numFmtId="0" fontId="68" fillId="9" borderId="42" xfId="0" applyFont="1" applyFill="1" applyBorder="1" applyAlignment="1">
      <alignment horizontal="center" vertical="center"/>
    </xf>
    <xf numFmtId="0" fontId="20" fillId="9" borderId="42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91" fillId="5" borderId="19" xfId="0" applyFont="1" applyFill="1" applyBorder="1" applyAlignment="1" applyProtection="1">
      <alignment horizontal="left" vertical="center"/>
    </xf>
    <xf numFmtId="0" fontId="64" fillId="5" borderId="13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4" fillId="5" borderId="31" xfId="0" applyFont="1" applyFill="1" applyBorder="1" applyAlignment="1" applyProtection="1">
      <alignment horizontal="center" vertical="center"/>
    </xf>
    <xf numFmtId="0" fontId="88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Protection="1"/>
    <xf numFmtId="0" fontId="69" fillId="5" borderId="48" xfId="0" applyFont="1" applyFill="1" applyBorder="1" applyAlignment="1" applyProtection="1">
      <alignment horizontal="center" vertical="center"/>
    </xf>
    <xf numFmtId="0" fontId="43" fillId="5" borderId="36" xfId="0" applyFont="1" applyFill="1" applyBorder="1" applyAlignment="1" applyProtection="1">
      <alignment horizontal="center" vertical="center" wrapText="1"/>
    </xf>
    <xf numFmtId="0" fontId="43" fillId="5" borderId="61" xfId="0" applyFont="1" applyFill="1" applyBorder="1" applyAlignment="1" applyProtection="1">
      <alignment horizontal="center" wrapText="1"/>
    </xf>
    <xf numFmtId="0" fontId="65" fillId="5" borderId="37" xfId="0" applyFont="1" applyFill="1" applyBorder="1" applyAlignment="1" applyProtection="1">
      <alignment horizontal="center" vertical="center" wrapText="1"/>
      <protection locked="0"/>
    </xf>
    <xf numFmtId="0" fontId="65" fillId="5" borderId="61" xfId="0" applyFont="1" applyFill="1" applyBorder="1" applyAlignment="1" applyProtection="1">
      <alignment horizontal="center" vertical="center"/>
      <protection locked="0"/>
    </xf>
    <xf numFmtId="0" fontId="48" fillId="5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Protection="1"/>
    <xf numFmtId="0" fontId="58" fillId="5" borderId="19" xfId="0" applyFont="1" applyFill="1" applyBorder="1" applyAlignment="1" applyProtection="1">
      <alignment horizontal="center" vertical="center"/>
    </xf>
    <xf numFmtId="0" fontId="58" fillId="5" borderId="42" xfId="0" applyFont="1" applyFill="1" applyBorder="1" applyAlignment="1" applyProtection="1">
      <alignment vertical="center"/>
    </xf>
    <xf numFmtId="0" fontId="58" fillId="5" borderId="19" xfId="0" applyFont="1" applyFill="1" applyBorder="1" applyAlignment="1" applyProtection="1">
      <alignment vertical="center"/>
    </xf>
    <xf numFmtId="6" fontId="26" fillId="7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Protection="1">
      <protection locked="0"/>
    </xf>
    <xf numFmtId="0" fontId="45" fillId="5" borderId="13" xfId="0" applyFont="1" applyFill="1" applyBorder="1" applyAlignment="1" applyProtection="1">
      <alignment horizontal="center" vertical="center" wrapText="1"/>
    </xf>
    <xf numFmtId="0" fontId="45" fillId="5" borderId="0" xfId="0" applyFont="1" applyFill="1" applyBorder="1" applyAlignment="1" applyProtection="1">
      <alignment horizontal="center" vertical="center" wrapText="1"/>
    </xf>
    <xf numFmtId="0" fontId="45" fillId="5" borderId="45" xfId="0" applyFont="1" applyFill="1" applyBorder="1" applyAlignment="1" applyProtection="1">
      <alignment horizontal="center" vertical="center" wrapText="1"/>
    </xf>
    <xf numFmtId="0" fontId="92" fillId="5" borderId="0" xfId="0" applyFont="1" applyFill="1" applyBorder="1" applyAlignment="1" applyProtection="1">
      <alignment horizontal="center" vertical="center"/>
    </xf>
    <xf numFmtId="6" fontId="92" fillId="5" borderId="0" xfId="0" applyNumberFormat="1" applyFont="1" applyFill="1" applyBorder="1" applyAlignment="1" applyProtection="1">
      <alignment horizontal="right" vertical="center"/>
    </xf>
    <xf numFmtId="0" fontId="45" fillId="7" borderId="0" xfId="0" applyFont="1" applyFill="1" applyBorder="1" applyAlignment="1" applyProtection="1">
      <alignment horizontal="right" vertical="center"/>
    </xf>
    <xf numFmtId="0" fontId="48" fillId="5" borderId="56" xfId="0" applyFont="1" applyFill="1" applyBorder="1" applyAlignment="1" applyProtection="1">
      <alignment horizontal="center" vertical="center"/>
      <protection locked="0"/>
    </xf>
    <xf numFmtId="166" fontId="48" fillId="5" borderId="66" xfId="0" applyNumberFormat="1" applyFont="1" applyFill="1" applyBorder="1" applyAlignment="1" applyProtection="1">
      <alignment horizontal="center" vertical="center" wrapText="1"/>
      <protection locked="0"/>
    </xf>
    <xf numFmtId="4" fontId="58" fillId="5" borderId="52" xfId="0" applyNumberFormat="1" applyFont="1" applyFill="1" applyBorder="1" applyAlignment="1" applyProtection="1">
      <alignment horizontal="center" vertical="center"/>
    </xf>
    <xf numFmtId="0" fontId="95" fillId="7" borderId="0" xfId="0" applyFont="1" applyFill="1" applyBorder="1" applyAlignment="1" applyProtection="1">
      <alignment horizontal="center" vertical="center"/>
      <protection locked="0"/>
    </xf>
    <xf numFmtId="14" fontId="93" fillId="7" borderId="0" xfId="0" applyNumberFormat="1" applyFont="1" applyFill="1" applyBorder="1" applyAlignment="1" applyProtection="1">
      <alignment horizontal="center" vertical="center"/>
      <protection locked="0"/>
    </xf>
    <xf numFmtId="4" fontId="58" fillId="5" borderId="48" xfId="0" applyNumberFormat="1" applyFont="1" applyFill="1" applyBorder="1" applyAlignment="1" applyProtection="1">
      <alignment horizontal="center" vertical="center"/>
    </xf>
    <xf numFmtId="1" fontId="93" fillId="7" borderId="42" xfId="0" applyNumberFormat="1" applyFont="1" applyFill="1" applyBorder="1" applyAlignment="1" applyProtection="1">
      <alignment horizontal="center" vertical="center"/>
      <protection locked="0"/>
    </xf>
    <xf numFmtId="0" fontId="58" fillId="5" borderId="67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</xf>
    <xf numFmtId="0" fontId="0" fillId="0" borderId="45" xfId="0" applyBorder="1"/>
    <xf numFmtId="0" fontId="0" fillId="5" borderId="13" xfId="0" applyFill="1" applyBorder="1"/>
    <xf numFmtId="0" fontId="46" fillId="9" borderId="33" xfId="0" applyFont="1" applyFill="1" applyBorder="1" applyAlignment="1" applyProtection="1">
      <alignment horizontal="center" vertical="top" wrapText="1"/>
    </xf>
    <xf numFmtId="0" fontId="46" fillId="9" borderId="0" xfId="0" applyFont="1" applyFill="1" applyBorder="1" applyAlignment="1" applyProtection="1">
      <alignment horizontal="center" vertical="top" wrapText="1"/>
    </xf>
    <xf numFmtId="0" fontId="46" fillId="9" borderId="48" xfId="0" applyFont="1" applyFill="1" applyBorder="1" applyAlignment="1" applyProtection="1">
      <alignment horizontal="center" vertical="top" wrapText="1"/>
    </xf>
    <xf numFmtId="0" fontId="46" fillId="9" borderId="68" xfId="0" applyFont="1" applyFill="1" applyBorder="1" applyAlignment="1" applyProtection="1">
      <alignment horizontal="center" vertical="top" wrapText="1"/>
    </xf>
    <xf numFmtId="0" fontId="46" fillId="9" borderId="69" xfId="0" applyFont="1" applyFill="1" applyBorder="1" applyAlignment="1" applyProtection="1">
      <alignment horizontal="center" vertical="top" wrapText="1"/>
    </xf>
    <xf numFmtId="0" fontId="46" fillId="9" borderId="5" xfId="0" applyFont="1" applyFill="1" applyBorder="1" applyAlignment="1" applyProtection="1">
      <alignment horizontal="center" vertical="top" wrapText="1"/>
    </xf>
    <xf numFmtId="0" fontId="46" fillId="9" borderId="33" xfId="0" applyFont="1" applyFill="1" applyBorder="1" applyAlignment="1" applyProtection="1">
      <alignment horizontal="center" vertical="center" wrapText="1"/>
    </xf>
    <xf numFmtId="0" fontId="50" fillId="5" borderId="0" xfId="0" applyFont="1" applyFill="1" applyBorder="1" applyAlignment="1" applyProtection="1">
      <alignment horizontal="left" vertical="center" wrapText="1"/>
    </xf>
    <xf numFmtId="0" fontId="0" fillId="9" borderId="34" xfId="0" applyFill="1" applyBorder="1"/>
    <xf numFmtId="0" fontId="0" fillId="9" borderId="35" xfId="0" applyFill="1" applyBorder="1"/>
    <xf numFmtId="0" fontId="46" fillId="9" borderId="72" xfId="0" applyFont="1" applyFill="1" applyBorder="1" applyAlignment="1" applyProtection="1">
      <alignment horizontal="center" vertical="top" wrapText="1"/>
    </xf>
    <xf numFmtId="0" fontId="46" fillId="9" borderId="56" xfId="0" applyFont="1" applyFill="1" applyBorder="1" applyAlignment="1" applyProtection="1">
      <alignment horizontal="center" vertical="top" wrapText="1"/>
    </xf>
    <xf numFmtId="0" fontId="46" fillId="9" borderId="56" xfId="0" applyFont="1" applyFill="1" applyBorder="1" applyAlignment="1" applyProtection="1">
      <alignment horizontal="center" vertical="center" wrapText="1"/>
    </xf>
    <xf numFmtId="0" fontId="0" fillId="9" borderId="57" xfId="0" applyFill="1" applyBorder="1"/>
    <xf numFmtId="0" fontId="26" fillId="7" borderId="73" xfId="0" applyFont="1" applyFill="1" applyBorder="1" applyAlignment="1" applyProtection="1">
      <alignment horizontal="center" vertical="center"/>
    </xf>
    <xf numFmtId="0" fontId="26" fillId="7" borderId="52" xfId="0" applyFont="1" applyFill="1" applyBorder="1" applyAlignment="1" applyProtection="1">
      <alignment horizontal="center" vertical="center"/>
    </xf>
    <xf numFmtId="0" fontId="48" fillId="5" borderId="74" xfId="0" applyFont="1" applyFill="1" applyBorder="1" applyAlignment="1" applyProtection="1">
      <alignment horizontal="center" vertical="center" wrapText="1"/>
      <protection locked="0"/>
    </xf>
    <xf numFmtId="0" fontId="90" fillId="5" borderId="0" xfId="0" applyFont="1" applyFill="1" applyBorder="1" applyAlignment="1" applyProtection="1">
      <alignment horizontal="center" vertical="center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2" xfId="0" applyFont="1" applyBorder="1" applyAlignment="1">
      <alignment horizontal="left" vertical="top"/>
    </xf>
    <xf numFmtId="0" fontId="33" fillId="0" borderId="3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1" fillId="0" borderId="15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6" fillId="2" borderId="15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22" fillId="0" borderId="2" xfId="0" applyFont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1" fillId="3" borderId="15" xfId="0" applyFont="1" applyFill="1" applyBorder="1"/>
    <xf numFmtId="0" fontId="11" fillId="3" borderId="13" xfId="0" applyFont="1" applyFill="1" applyBorder="1"/>
    <xf numFmtId="0" fontId="11" fillId="3" borderId="14" xfId="0" applyFont="1" applyFill="1" applyBorder="1"/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19" fillId="0" borderId="7" xfId="0" applyFont="1" applyFill="1" applyBorder="1"/>
    <xf numFmtId="0" fontId="19" fillId="0" borderId="8" xfId="0" applyFont="1" applyFill="1" applyBorder="1"/>
    <xf numFmtId="0" fontId="19" fillId="0" borderId="9" xfId="0" applyFont="1" applyFill="1" applyBorder="1"/>
    <xf numFmtId="0" fontId="14" fillId="2" borderId="15" xfId="0" applyFont="1" applyFill="1" applyBorder="1" applyAlignment="1">
      <alignment horizontal="center" vertical="top"/>
    </xf>
    <xf numFmtId="0" fontId="14" fillId="2" borderId="13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top"/>
    </xf>
    <xf numFmtId="0" fontId="14" fillId="2" borderId="21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22" xfId="0" applyFont="1" applyFill="1" applyBorder="1" applyAlignment="1">
      <alignment horizontal="center" vertical="top"/>
    </xf>
    <xf numFmtId="0" fontId="14" fillId="2" borderId="18" xfId="0" applyFont="1" applyFill="1" applyBorder="1" applyAlignment="1">
      <alignment horizontal="center" vertical="top"/>
    </xf>
    <xf numFmtId="0" fontId="14" fillId="2" borderId="19" xfId="0" applyFont="1" applyFill="1" applyBorder="1" applyAlignment="1">
      <alignment horizontal="center" vertical="top"/>
    </xf>
    <xf numFmtId="0" fontId="14" fillId="2" borderId="20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0" fontId="8" fillId="0" borderId="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35" fillId="0" borderId="7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22" fillId="0" borderId="15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3" borderId="7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4" fillId="0" borderId="26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23" fillId="0" borderId="15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10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0" fillId="6" borderId="43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48" xfId="0" applyFill="1" applyBorder="1" applyAlignment="1" applyProtection="1">
      <alignment horizontal="center"/>
    </xf>
    <xf numFmtId="0" fontId="45" fillId="7" borderId="0" xfId="0" applyFont="1" applyFill="1" applyBorder="1" applyAlignment="1" applyProtection="1">
      <alignment horizontal="center" vertical="center"/>
    </xf>
    <xf numFmtId="0" fontId="45" fillId="7" borderId="48" xfId="0" applyFont="1" applyFill="1" applyBorder="1" applyAlignment="1" applyProtection="1">
      <alignment horizontal="center" vertical="center"/>
    </xf>
    <xf numFmtId="4" fontId="57" fillId="7" borderId="52" xfId="0" applyNumberFormat="1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top"/>
    </xf>
    <xf numFmtId="0" fontId="8" fillId="6" borderId="0" xfId="0" applyFont="1" applyFill="1" applyBorder="1" applyAlignment="1" applyProtection="1">
      <alignment horizontal="center" vertical="top"/>
    </xf>
    <xf numFmtId="0" fontId="8" fillId="6" borderId="48" xfId="0" applyFont="1" applyFill="1" applyBorder="1" applyAlignment="1" applyProtection="1">
      <alignment horizontal="center" vertical="top"/>
    </xf>
    <xf numFmtId="0" fontId="45" fillId="7" borderId="43" xfId="0" applyFont="1" applyFill="1" applyBorder="1" applyAlignment="1" applyProtection="1">
      <alignment horizontal="left" vertical="center"/>
    </xf>
    <xf numFmtId="0" fontId="45" fillId="7" borderId="0" xfId="0" applyFont="1" applyFill="1" applyBorder="1" applyAlignment="1" applyProtection="1">
      <alignment horizontal="left" vertical="center"/>
    </xf>
    <xf numFmtId="0" fontId="58" fillId="7" borderId="43" xfId="0" applyFont="1" applyFill="1" applyBorder="1" applyAlignment="1" applyProtection="1">
      <alignment horizontal="left" vertical="center"/>
      <protection locked="0"/>
    </xf>
    <xf numFmtId="0" fontId="58" fillId="7" borderId="0" xfId="0" applyFont="1" applyFill="1" applyBorder="1" applyAlignment="1" applyProtection="1">
      <alignment horizontal="left" vertical="center"/>
      <protection locked="0"/>
    </xf>
    <xf numFmtId="0" fontId="45" fillId="5" borderId="44" xfId="0" applyFont="1" applyFill="1" applyBorder="1" applyAlignment="1" applyProtection="1">
      <alignment horizontal="center" vertical="center" wrapText="1"/>
    </xf>
    <xf numFmtId="0" fontId="45" fillId="5" borderId="13" xfId="0" applyFont="1" applyFill="1" applyBorder="1" applyAlignment="1" applyProtection="1">
      <alignment horizontal="center" vertical="center" wrapText="1"/>
    </xf>
    <xf numFmtId="0" fontId="45" fillId="5" borderId="43" xfId="0" applyFont="1" applyFill="1" applyBorder="1" applyAlignment="1" applyProtection="1">
      <alignment horizontal="center" vertical="center" wrapText="1"/>
    </xf>
    <xf numFmtId="0" fontId="45" fillId="5" borderId="0" xfId="0" applyFont="1" applyFill="1" applyBorder="1" applyAlignment="1" applyProtection="1">
      <alignment horizontal="center" vertical="center" wrapText="1"/>
    </xf>
    <xf numFmtId="0" fontId="78" fillId="9" borderId="41" xfId="0" applyFont="1" applyFill="1" applyBorder="1" applyAlignment="1" applyProtection="1">
      <alignment horizontal="left" vertical="center" wrapText="1"/>
    </xf>
    <xf numFmtId="0" fontId="78" fillId="9" borderId="19" xfId="0" applyFont="1" applyFill="1" applyBorder="1" applyAlignment="1" applyProtection="1">
      <alignment horizontal="left" vertical="center" wrapText="1"/>
    </xf>
    <xf numFmtId="0" fontId="66" fillId="9" borderId="19" xfId="0" applyFont="1" applyFill="1" applyBorder="1" applyAlignment="1" applyProtection="1">
      <alignment horizontal="center" vertical="center"/>
    </xf>
    <xf numFmtId="0" fontId="95" fillId="7" borderId="0" xfId="0" applyFont="1" applyFill="1" applyBorder="1" applyAlignment="1" applyProtection="1">
      <alignment horizontal="center" vertical="center"/>
      <protection locked="0"/>
    </xf>
    <xf numFmtId="0" fontId="47" fillId="5" borderId="28" xfId="0" applyFont="1" applyFill="1" applyBorder="1" applyAlignment="1" applyProtection="1">
      <alignment horizontal="center" vertical="center" wrapText="1"/>
    </xf>
    <xf numFmtId="0" fontId="47" fillId="5" borderId="8" xfId="0" applyFont="1" applyFill="1" applyBorder="1" applyAlignment="1" applyProtection="1">
      <alignment horizontal="center" vertical="center" wrapText="1"/>
    </xf>
    <xf numFmtId="0" fontId="45" fillId="5" borderId="8" xfId="0" applyFont="1" applyFill="1" applyBorder="1" applyAlignment="1" applyProtection="1">
      <alignment horizontal="center" vertical="center"/>
    </xf>
    <xf numFmtId="0" fontId="94" fillId="5" borderId="49" xfId="0" applyFont="1" applyFill="1" applyBorder="1" applyAlignment="1" applyProtection="1">
      <alignment horizontal="center" vertical="center" wrapText="1"/>
      <protection locked="0"/>
    </xf>
    <xf numFmtId="0" fontId="94" fillId="5" borderId="50" xfId="0" applyFont="1" applyFill="1" applyBorder="1" applyAlignment="1" applyProtection="1">
      <alignment horizontal="center" vertical="center" wrapText="1"/>
      <protection locked="0"/>
    </xf>
    <xf numFmtId="0" fontId="58" fillId="5" borderId="50" xfId="0" applyFont="1" applyFill="1" applyBorder="1" applyAlignment="1" applyProtection="1">
      <alignment horizontal="center" vertical="center" wrapText="1"/>
      <protection locked="0"/>
    </xf>
    <xf numFmtId="0" fontId="45" fillId="5" borderId="44" xfId="0" applyFont="1" applyFill="1" applyBorder="1" applyAlignment="1" applyProtection="1">
      <alignment horizontal="left" vertical="center" wrapText="1"/>
    </xf>
    <xf numFmtId="0" fontId="45" fillId="5" borderId="13" xfId="0" applyFont="1" applyFill="1" applyBorder="1" applyAlignment="1" applyProtection="1">
      <alignment horizontal="left" vertical="center" wrapText="1"/>
    </xf>
    <xf numFmtId="0" fontId="45" fillId="5" borderId="45" xfId="0" applyFont="1" applyFill="1" applyBorder="1" applyAlignment="1" applyProtection="1">
      <alignment horizontal="left" vertical="center" wrapText="1"/>
    </xf>
    <xf numFmtId="0" fontId="58" fillId="5" borderId="39" xfId="0" applyFont="1" applyFill="1" applyBorder="1" applyAlignment="1" applyProtection="1">
      <alignment horizontal="left" vertical="center" wrapText="1"/>
      <protection locked="0"/>
    </xf>
    <xf numFmtId="0" fontId="58" fillId="5" borderId="5" xfId="0" applyFont="1" applyFill="1" applyBorder="1" applyAlignment="1" applyProtection="1">
      <alignment horizontal="left" vertical="center" wrapText="1"/>
      <protection locked="0"/>
    </xf>
    <xf numFmtId="0" fontId="58" fillId="5" borderId="56" xfId="0" applyFont="1" applyFill="1" applyBorder="1" applyAlignment="1" applyProtection="1">
      <alignment horizontal="left" vertical="center" wrapText="1"/>
      <protection locked="0"/>
    </xf>
    <xf numFmtId="0" fontId="45" fillId="5" borderId="10" xfId="0" applyFont="1" applyFill="1" applyBorder="1" applyAlignment="1" applyProtection="1">
      <alignment horizontal="center" vertical="center" wrapText="1"/>
    </xf>
    <xf numFmtId="0" fontId="45" fillId="5" borderId="54" xfId="0" applyFont="1" applyFill="1" applyBorder="1" applyAlignment="1" applyProtection="1">
      <alignment horizontal="center" vertical="center" wrapText="1"/>
    </xf>
    <xf numFmtId="164" fontId="59" fillId="5" borderId="50" xfId="0" applyNumberFormat="1" applyFont="1" applyFill="1" applyBorder="1" applyAlignment="1" applyProtection="1">
      <alignment horizontal="center" vertical="center" wrapText="1"/>
      <protection locked="0"/>
    </xf>
    <xf numFmtId="164" fontId="59" fillId="5" borderId="51" xfId="0" applyNumberFormat="1" applyFont="1" applyFill="1" applyBorder="1" applyAlignment="1" applyProtection="1">
      <alignment horizontal="center" vertical="center" wrapText="1"/>
      <protection locked="0"/>
    </xf>
    <xf numFmtId="0" fontId="45" fillId="5" borderId="43" xfId="0" applyFont="1" applyFill="1" applyBorder="1" applyAlignment="1" applyProtection="1">
      <alignment horizontal="left" vertical="center" wrapText="1"/>
    </xf>
    <xf numFmtId="0" fontId="45" fillId="5" borderId="0" xfId="0" applyFont="1" applyFill="1" applyBorder="1" applyAlignment="1" applyProtection="1">
      <alignment horizontal="left" vertical="center" wrapText="1"/>
    </xf>
    <xf numFmtId="0" fontId="4" fillId="5" borderId="43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44" xfId="0" applyFont="1" applyFill="1" applyBorder="1" applyAlignment="1" applyProtection="1">
      <alignment horizontal="left" vertical="center"/>
    </xf>
    <xf numFmtId="0" fontId="4" fillId="5" borderId="13" xfId="0" applyFont="1" applyFill="1" applyBorder="1" applyAlignment="1" applyProtection="1">
      <alignment horizontal="left" vertical="center"/>
    </xf>
    <xf numFmtId="0" fontId="79" fillId="9" borderId="41" xfId="0" applyFont="1" applyFill="1" applyBorder="1" applyAlignment="1" applyProtection="1">
      <alignment horizontal="left" vertical="center" wrapText="1"/>
    </xf>
    <xf numFmtId="0" fontId="79" fillId="9" borderId="19" xfId="0" applyFont="1" applyFill="1" applyBorder="1" applyAlignment="1" applyProtection="1">
      <alignment horizontal="left" vertical="center" wrapText="1"/>
    </xf>
    <xf numFmtId="0" fontId="83" fillId="9" borderId="19" xfId="0" applyFont="1" applyFill="1" applyBorder="1" applyAlignment="1" applyProtection="1">
      <alignment horizontal="center" vertical="center"/>
    </xf>
    <xf numFmtId="0" fontId="67" fillId="5" borderId="46" xfId="0" applyFont="1" applyFill="1" applyBorder="1" applyAlignment="1" applyProtection="1">
      <alignment horizontal="center"/>
    </xf>
    <xf numFmtId="0" fontId="67" fillId="5" borderId="47" xfId="0" applyFont="1" applyFill="1" applyBorder="1" applyAlignment="1" applyProtection="1">
      <alignment horizontal="center"/>
    </xf>
    <xf numFmtId="0" fontId="45" fillId="5" borderId="50" xfId="0" applyFont="1" applyFill="1" applyBorder="1" applyAlignment="1" applyProtection="1">
      <alignment horizontal="center" vertical="center"/>
    </xf>
    <xf numFmtId="0" fontId="45" fillId="5" borderId="51" xfId="0" applyFont="1" applyFill="1" applyBorder="1" applyAlignment="1" applyProtection="1">
      <alignment horizontal="center" vertical="center"/>
    </xf>
    <xf numFmtId="4" fontId="58" fillId="5" borderId="63" xfId="0" applyNumberFormat="1" applyFont="1" applyFill="1" applyBorder="1" applyAlignment="1" applyProtection="1">
      <alignment horizontal="center" vertical="center"/>
    </xf>
    <xf numFmtId="4" fontId="58" fillId="5" borderId="52" xfId="0" applyNumberFormat="1" applyFont="1" applyFill="1" applyBorder="1" applyAlignment="1" applyProtection="1">
      <alignment horizontal="center" vertical="center"/>
    </xf>
    <xf numFmtId="4" fontId="58" fillId="5" borderId="64" xfId="0" applyNumberFormat="1" applyFont="1" applyFill="1" applyBorder="1" applyAlignment="1" applyProtection="1">
      <alignment horizontal="center" vertical="center"/>
    </xf>
    <xf numFmtId="0" fontId="48" fillId="0" borderId="62" xfId="0" applyFont="1" applyBorder="1" applyAlignment="1" applyProtection="1">
      <alignment horizontal="center" vertical="center" wrapText="1"/>
    </xf>
    <xf numFmtId="0" fontId="48" fillId="0" borderId="46" xfId="0" applyFont="1" applyBorder="1" applyAlignment="1" applyProtection="1">
      <alignment horizontal="center" vertical="center" wrapText="1"/>
    </xf>
    <xf numFmtId="0" fontId="48" fillId="0" borderId="43" xfId="0" applyFont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48" fillId="0" borderId="49" xfId="0" applyFont="1" applyBorder="1" applyAlignment="1" applyProtection="1">
      <alignment horizontal="center" vertical="center" wrapText="1"/>
    </xf>
    <xf numFmtId="0" fontId="48" fillId="0" borderId="50" xfId="0" applyFont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left" vertical="center"/>
    </xf>
    <xf numFmtId="0" fontId="4" fillId="5" borderId="45" xfId="0" applyFont="1" applyFill="1" applyBorder="1" applyAlignment="1" applyProtection="1">
      <alignment horizontal="left" vertical="center"/>
    </xf>
    <xf numFmtId="0" fontId="4" fillId="5" borderId="13" xfId="0" applyFont="1" applyFill="1" applyBorder="1" applyAlignment="1" applyProtection="1">
      <alignment horizontal="center" vertical="center"/>
    </xf>
    <xf numFmtId="0" fontId="59" fillId="5" borderId="0" xfId="0" applyFont="1" applyFill="1" applyBorder="1" applyAlignment="1" applyProtection="1">
      <alignment horizontal="center" vertical="center"/>
      <protection locked="0"/>
    </xf>
    <xf numFmtId="0" fontId="1" fillId="5" borderId="43" xfId="0" applyFont="1" applyFill="1" applyBorder="1" applyAlignment="1" applyProtection="1">
      <alignment horizontal="center" vertical="center"/>
    </xf>
    <xf numFmtId="0" fontId="43" fillId="5" borderId="0" xfId="0" applyFont="1" applyFill="1" applyBorder="1" applyAlignment="1" applyProtection="1">
      <alignment horizontal="center" vertical="center"/>
    </xf>
    <xf numFmtId="0" fontId="43" fillId="5" borderId="43" xfId="0" applyFont="1" applyFill="1" applyBorder="1" applyAlignment="1" applyProtection="1">
      <alignment horizontal="center" vertical="center"/>
    </xf>
    <xf numFmtId="0" fontId="59" fillId="5" borderId="43" xfId="0" applyFont="1" applyFill="1" applyBorder="1" applyAlignment="1" applyProtection="1">
      <alignment horizontal="left" vertical="center"/>
      <protection locked="0"/>
    </xf>
    <xf numFmtId="0" fontId="59" fillId="5" borderId="0" xfId="0" applyFont="1" applyFill="1" applyBorder="1" applyAlignment="1" applyProtection="1">
      <alignment horizontal="left" vertical="center"/>
      <protection locked="0"/>
    </xf>
    <xf numFmtId="0" fontId="54" fillId="5" borderId="43" xfId="0" applyFont="1" applyFill="1" applyBorder="1" applyAlignment="1" applyProtection="1">
      <alignment horizontal="left" vertical="center"/>
    </xf>
    <xf numFmtId="0" fontId="54" fillId="5" borderId="0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center" vertical="center" wrapText="1"/>
    </xf>
    <xf numFmtId="0" fontId="43" fillId="5" borderId="10" xfId="0" applyFont="1" applyFill="1" applyBorder="1" applyAlignment="1" applyProtection="1">
      <alignment horizontal="center" vertical="center" wrapText="1"/>
    </xf>
    <xf numFmtId="0" fontId="43" fillId="5" borderId="12" xfId="0" applyFont="1" applyFill="1" applyBorder="1" applyAlignment="1" applyProtection="1">
      <alignment horizontal="center" vertical="center" wrapText="1"/>
    </xf>
    <xf numFmtId="0" fontId="43" fillId="5" borderId="0" xfId="0" applyFont="1" applyFill="1" applyBorder="1" applyAlignment="1" applyProtection="1">
      <alignment horizontal="center" vertical="center" wrapText="1"/>
    </xf>
    <xf numFmtId="0" fontId="43" fillId="5" borderId="17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59" fillId="5" borderId="43" xfId="0" applyFont="1" applyFill="1" applyBorder="1" applyAlignment="1" applyProtection="1">
      <alignment horizontal="center" vertical="center"/>
      <protection locked="0"/>
    </xf>
    <xf numFmtId="0" fontId="59" fillId="5" borderId="17" xfId="0" applyFont="1" applyFill="1" applyBorder="1" applyAlignment="1" applyProtection="1">
      <alignment horizontal="center" vertical="center"/>
      <protection locked="0"/>
    </xf>
    <xf numFmtId="0" fontId="11" fillId="6" borderId="43" xfId="0" applyFont="1" applyFill="1" applyBorder="1" applyProtection="1"/>
    <xf numFmtId="0" fontId="11" fillId="6" borderId="0" xfId="0" applyFont="1" applyFill="1" applyBorder="1" applyProtection="1"/>
    <xf numFmtId="0" fontId="45" fillId="5" borderId="44" xfId="0" applyFont="1" applyFill="1" applyBorder="1" applyAlignment="1" applyProtection="1">
      <alignment horizontal="left" vertical="center"/>
    </xf>
    <xf numFmtId="0" fontId="45" fillId="5" borderId="13" xfId="0" applyFont="1" applyFill="1" applyBorder="1" applyAlignment="1" applyProtection="1">
      <alignment horizontal="left" vertical="center"/>
    </xf>
    <xf numFmtId="0" fontId="45" fillId="5" borderId="27" xfId="0" applyFont="1" applyFill="1" applyBorder="1" applyAlignment="1" applyProtection="1">
      <alignment horizontal="left" vertical="center"/>
    </xf>
    <xf numFmtId="4" fontId="58" fillId="5" borderId="53" xfId="0" applyNumberFormat="1" applyFont="1" applyFill="1" applyBorder="1" applyAlignment="1" applyProtection="1">
      <alignment horizontal="center" vertical="center"/>
    </xf>
    <xf numFmtId="4" fontId="58" fillId="5" borderId="55" xfId="0" applyNumberFormat="1" applyFont="1" applyFill="1" applyBorder="1" applyAlignment="1" applyProtection="1">
      <alignment horizontal="center" vertical="center"/>
    </xf>
    <xf numFmtId="0" fontId="45" fillId="7" borderId="0" xfId="0" applyFont="1" applyFill="1" applyBorder="1" applyAlignment="1" applyProtection="1">
      <alignment horizontal="right" vertical="center"/>
      <protection locked="0"/>
    </xf>
    <xf numFmtId="0" fontId="45" fillId="7" borderId="0" xfId="0" applyFont="1" applyFill="1" applyBorder="1" applyAlignment="1" applyProtection="1">
      <alignment horizontal="right" vertical="center"/>
    </xf>
    <xf numFmtId="0" fontId="5" fillId="7" borderId="44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5" fillId="7" borderId="45" xfId="0" applyFont="1" applyFill="1" applyBorder="1" applyAlignment="1" applyProtection="1">
      <alignment horizontal="center" vertical="center"/>
    </xf>
    <xf numFmtId="0" fontId="59" fillId="5" borderId="41" xfId="0" applyFont="1" applyFill="1" applyBorder="1" applyAlignment="1" applyProtection="1">
      <alignment horizontal="left" vertical="center"/>
      <protection locked="0"/>
    </xf>
    <xf numFmtId="0" fontId="59" fillId="5" borderId="19" xfId="0" applyFont="1" applyFill="1" applyBorder="1" applyAlignment="1" applyProtection="1">
      <alignment horizontal="left" vertical="center"/>
      <protection locked="0"/>
    </xf>
    <xf numFmtId="0" fontId="59" fillId="5" borderId="19" xfId="0" applyFont="1" applyFill="1" applyBorder="1" applyAlignment="1" applyProtection="1">
      <alignment horizontal="center" vertical="center"/>
      <protection locked="0"/>
    </xf>
    <xf numFmtId="0" fontId="43" fillId="0" borderId="36" xfId="0" applyFont="1" applyBorder="1" applyAlignment="1" applyProtection="1">
      <alignment horizontal="center" vertical="center" wrapText="1"/>
    </xf>
    <xf numFmtId="0" fontId="43" fillId="0" borderId="37" xfId="0" applyFont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73" fillId="9" borderId="0" xfId="0" applyFont="1" applyFill="1" applyBorder="1" applyAlignment="1">
      <alignment horizontal="center" vertical="top" wrapText="1"/>
    </xf>
    <xf numFmtId="0" fontId="73" fillId="9" borderId="48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 applyProtection="1">
      <alignment horizontal="center"/>
    </xf>
    <xf numFmtId="0" fontId="59" fillId="5" borderId="4" xfId="0" applyFont="1" applyFill="1" applyBorder="1" applyAlignment="1" applyProtection="1">
      <alignment horizontal="center" vertical="center"/>
      <protection locked="0"/>
    </xf>
    <xf numFmtId="0" fontId="59" fillId="5" borderId="5" xfId="0" applyFont="1" applyFill="1" applyBorder="1" applyAlignment="1" applyProtection="1">
      <alignment horizontal="center" vertical="center"/>
      <protection locked="0"/>
    </xf>
    <xf numFmtId="0" fontId="59" fillId="5" borderId="56" xfId="0" applyFont="1" applyFill="1" applyBorder="1" applyAlignment="1" applyProtection="1">
      <alignment horizontal="center" vertical="center"/>
      <protection locked="0"/>
    </xf>
    <xf numFmtId="0" fontId="59" fillId="0" borderId="4" xfId="0" applyFont="1" applyBorder="1" applyAlignment="1" applyProtection="1">
      <alignment horizontal="center" vertical="center"/>
      <protection locked="0"/>
    </xf>
    <xf numFmtId="0" fontId="59" fillId="0" borderId="5" xfId="0" applyFont="1" applyBorder="1" applyAlignment="1" applyProtection="1">
      <alignment horizontal="center" vertical="center"/>
      <protection locked="0"/>
    </xf>
    <xf numFmtId="0" fontId="59" fillId="0" borderId="6" xfId="0" applyFont="1" applyBorder="1" applyAlignment="1" applyProtection="1">
      <alignment horizontal="center" vertical="center"/>
      <protection locked="0"/>
    </xf>
    <xf numFmtId="0" fontId="57" fillId="0" borderId="4" xfId="0" applyFont="1" applyBorder="1" applyAlignment="1" applyProtection="1">
      <alignment horizontal="center" vertical="center" wrapText="1"/>
      <protection locked="0"/>
    </xf>
    <xf numFmtId="0" fontId="57" fillId="0" borderId="6" xfId="0" applyFont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59" fillId="5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65" fillId="5" borderId="16" xfId="0" applyFont="1" applyFill="1" applyBorder="1" applyAlignment="1" applyProtection="1">
      <alignment horizontal="center" vertical="center" wrapText="1"/>
      <protection locked="0"/>
    </xf>
    <xf numFmtId="0" fontId="65" fillId="5" borderId="17" xfId="0" applyFont="1" applyFill="1" applyBorder="1" applyAlignment="1" applyProtection="1">
      <alignment horizontal="center" vertical="center" wrapText="1"/>
      <protection locked="0"/>
    </xf>
    <xf numFmtId="0" fontId="89" fillId="5" borderId="50" xfId="0" applyFont="1" applyFill="1" applyBorder="1" applyAlignment="1">
      <alignment horizontal="left" vertical="center" wrapText="1"/>
    </xf>
    <xf numFmtId="0" fontId="89" fillId="5" borderId="0" xfId="0" applyFont="1" applyFill="1" applyBorder="1" applyAlignment="1">
      <alignment horizontal="left" vertical="center" wrapText="1"/>
    </xf>
    <xf numFmtId="0" fontId="89" fillId="5" borderId="0" xfId="0" applyFont="1" applyFill="1" applyBorder="1" applyAlignment="1">
      <alignment horizontal="center" vertical="center" wrapText="1"/>
    </xf>
    <xf numFmtId="0" fontId="29" fillId="5" borderId="50" xfId="0" applyFont="1" applyFill="1" applyBorder="1" applyAlignment="1" applyProtection="1">
      <alignment horizontal="center" wrapText="1"/>
    </xf>
    <xf numFmtId="0" fontId="89" fillId="5" borderId="50" xfId="0" applyFont="1" applyFill="1" applyBorder="1" applyAlignment="1" applyProtection="1">
      <alignment horizontal="left" vertical="center" wrapText="1"/>
    </xf>
    <xf numFmtId="0" fontId="43" fillId="0" borderId="61" xfId="0" applyFont="1" applyBorder="1" applyAlignment="1" applyProtection="1">
      <alignment horizontal="center" vertical="center" wrapText="1"/>
    </xf>
    <xf numFmtId="0" fontId="60" fillId="5" borderId="41" xfId="0" applyFont="1" applyFill="1" applyBorder="1" applyAlignment="1" applyProtection="1">
      <alignment horizontal="center" vertical="center"/>
      <protection locked="0"/>
    </xf>
    <xf numFmtId="0" fontId="60" fillId="5" borderId="19" xfId="0" applyFont="1" applyFill="1" applyBorder="1" applyAlignment="1" applyProtection="1">
      <alignment horizontal="center" vertical="center"/>
      <protection locked="0"/>
    </xf>
    <xf numFmtId="0" fontId="60" fillId="5" borderId="32" xfId="0" applyFont="1" applyFill="1" applyBorder="1" applyAlignment="1" applyProtection="1">
      <alignment horizontal="center" vertical="center"/>
      <protection locked="0"/>
    </xf>
    <xf numFmtId="0" fontId="72" fillId="5" borderId="38" xfId="0" applyFont="1" applyFill="1" applyBorder="1" applyAlignment="1" applyProtection="1">
      <alignment horizontal="left" vertical="center"/>
    </xf>
    <xf numFmtId="0" fontId="72" fillId="5" borderId="10" xfId="0" applyFont="1" applyFill="1" applyBorder="1" applyAlignment="1" applyProtection="1">
      <alignment horizontal="left" vertical="center"/>
    </xf>
    <xf numFmtId="0" fontId="72" fillId="5" borderId="12" xfId="0" applyFont="1" applyFill="1" applyBorder="1" applyAlignment="1" applyProtection="1">
      <alignment horizontal="left" vertical="center"/>
    </xf>
    <xf numFmtId="0" fontId="58" fillId="5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32" xfId="0" applyBorder="1" applyProtection="1">
      <protection locked="0"/>
    </xf>
    <xf numFmtId="0" fontId="98" fillId="0" borderId="11" xfId="0" applyFont="1" applyBorder="1" applyAlignment="1" applyProtection="1">
      <alignment horizontal="center" vertical="center"/>
    </xf>
    <xf numFmtId="0" fontId="99" fillId="0" borderId="10" xfId="0" applyFont="1" applyBorder="1" applyAlignment="1" applyProtection="1">
      <alignment horizontal="center" vertical="center"/>
    </xf>
    <xf numFmtId="0" fontId="99" fillId="0" borderId="12" xfId="0" applyFont="1" applyBorder="1" applyAlignment="1" applyProtection="1">
      <alignment horizontal="center" vertical="center"/>
    </xf>
    <xf numFmtId="0" fontId="100" fillId="0" borderId="11" xfId="0" applyFont="1" applyBorder="1" applyAlignment="1" applyProtection="1">
      <alignment horizontal="left" vertical="center"/>
    </xf>
    <xf numFmtId="0" fontId="100" fillId="0" borderId="54" xfId="0" applyFont="1" applyBorder="1" applyAlignment="1" applyProtection="1">
      <alignment horizontal="left" vertical="center"/>
    </xf>
    <xf numFmtId="0" fontId="58" fillId="5" borderId="42" xfId="0" applyFont="1" applyFill="1" applyBorder="1" applyAlignment="1" applyProtection="1">
      <alignment horizontal="center" vertical="center"/>
      <protection locked="0"/>
    </xf>
    <xf numFmtId="0" fontId="76" fillId="9" borderId="43" xfId="0" applyFont="1" applyFill="1" applyBorder="1" applyAlignment="1">
      <alignment horizontal="left" vertical="top" wrapText="1"/>
    </xf>
    <xf numFmtId="0" fontId="76" fillId="9" borderId="0" xfId="0" applyFont="1" applyFill="1" applyBorder="1" applyAlignment="1">
      <alignment horizontal="left" vertical="top" wrapText="1"/>
    </xf>
    <xf numFmtId="0" fontId="45" fillId="0" borderId="44" xfId="0" applyFont="1" applyBorder="1" applyAlignment="1" applyProtection="1">
      <alignment horizontal="center" vertical="center" wrapText="1"/>
    </xf>
    <xf numFmtId="0" fontId="45" fillId="0" borderId="27" xfId="0" applyFont="1" applyBorder="1" applyAlignment="1" applyProtection="1">
      <alignment horizontal="center" vertical="center" wrapText="1"/>
    </xf>
    <xf numFmtId="0" fontId="45" fillId="0" borderId="43" xfId="0" applyFont="1" applyBorder="1" applyAlignment="1" applyProtection="1">
      <alignment horizontal="center" vertical="center" wrapText="1"/>
    </xf>
    <xf numFmtId="0" fontId="45" fillId="0" borderId="17" xfId="0" applyFont="1" applyBorder="1" applyAlignment="1" applyProtection="1">
      <alignment horizontal="center" vertical="center" wrapText="1"/>
    </xf>
    <xf numFmtId="0" fontId="45" fillId="0" borderId="39" xfId="0" applyFont="1" applyBorder="1" applyAlignment="1" applyProtection="1">
      <alignment horizontal="center" vertical="center" wrapText="1"/>
    </xf>
    <xf numFmtId="0" fontId="45" fillId="0" borderId="6" xfId="0" applyFont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/>
    </xf>
    <xf numFmtId="0" fontId="54" fillId="0" borderId="11" xfId="0" applyFont="1" applyFill="1" applyBorder="1" applyAlignment="1" applyProtection="1">
      <alignment horizontal="center" vertical="center" wrapText="1"/>
    </xf>
    <xf numFmtId="0" fontId="54" fillId="0" borderId="12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" fontId="58" fillId="0" borderId="53" xfId="0" applyNumberFormat="1" applyFont="1" applyBorder="1" applyAlignment="1" applyProtection="1">
      <alignment horizontal="center" vertical="center"/>
    </xf>
    <xf numFmtId="4" fontId="58" fillId="0" borderId="55" xfId="0" applyNumberFormat="1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</xf>
    <xf numFmtId="0" fontId="43" fillId="0" borderId="39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/>
    </xf>
    <xf numFmtId="0" fontId="65" fillId="5" borderId="4" xfId="0" applyFont="1" applyFill="1" applyBorder="1" applyAlignment="1" applyProtection="1">
      <alignment horizontal="center" vertical="center"/>
      <protection locked="0"/>
    </xf>
    <xf numFmtId="0" fontId="65" fillId="5" borderId="6" xfId="0" applyFont="1" applyFill="1" applyBorder="1" applyAlignment="1" applyProtection="1">
      <alignment horizontal="center" vertical="center"/>
      <protection locked="0"/>
    </xf>
    <xf numFmtId="0" fontId="84" fillId="9" borderId="43" xfId="0" applyFont="1" applyFill="1" applyBorder="1" applyAlignment="1" applyProtection="1">
      <alignment horizontal="center" vertical="center" wrapText="1"/>
    </xf>
    <xf numFmtId="0" fontId="84" fillId="9" borderId="0" xfId="0" applyFont="1" applyFill="1" applyBorder="1" applyAlignment="1" applyProtection="1">
      <alignment horizontal="center" vertical="center" wrapText="1"/>
    </xf>
    <xf numFmtId="0" fontId="84" fillId="9" borderId="48" xfId="0" applyFont="1" applyFill="1" applyBorder="1" applyAlignment="1" applyProtection="1">
      <alignment horizontal="center" vertical="center" wrapText="1"/>
    </xf>
    <xf numFmtId="0" fontId="0" fillId="6" borderId="4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58" fillId="5" borderId="39" xfId="0" applyFont="1" applyFill="1" applyBorder="1" applyAlignment="1" applyProtection="1">
      <alignment horizontal="left" vertical="center"/>
      <protection locked="0"/>
    </xf>
    <xf numFmtId="0" fontId="58" fillId="5" borderId="5" xfId="0" applyFont="1" applyFill="1" applyBorder="1" applyAlignment="1" applyProtection="1">
      <alignment horizontal="left" vertical="center"/>
      <protection locked="0"/>
    </xf>
    <xf numFmtId="0" fontId="58" fillId="5" borderId="70" xfId="0" applyFont="1" applyFill="1" applyBorder="1" applyAlignment="1" applyProtection="1">
      <alignment horizontal="left" vertical="center"/>
      <protection locked="0"/>
    </xf>
    <xf numFmtId="0" fontId="3" fillId="5" borderId="38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43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54" fillId="5" borderId="28" xfId="0" applyFont="1" applyFill="1" applyBorder="1" applyAlignment="1" applyProtection="1">
      <alignment horizontal="center" vertical="center"/>
    </xf>
    <xf numFmtId="0" fontId="54" fillId="5" borderId="8" xfId="0" applyFont="1" applyFill="1" applyBorder="1" applyAlignment="1" applyProtection="1">
      <alignment horizontal="center" vertical="center"/>
    </xf>
    <xf numFmtId="0" fontId="54" fillId="5" borderId="8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4" fontId="58" fillId="0" borderId="52" xfId="0" applyNumberFormat="1" applyFont="1" applyBorder="1" applyAlignment="1" applyProtection="1">
      <alignment horizontal="center" vertical="center"/>
    </xf>
    <xf numFmtId="0" fontId="43" fillId="0" borderId="38" xfId="0" applyFont="1" applyBorder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59" fillId="5" borderId="16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/>
    </xf>
    <xf numFmtId="0" fontId="4" fillId="5" borderId="27" xfId="0" applyFont="1" applyFill="1" applyBorder="1" applyAlignment="1" applyProtection="1">
      <alignment horizontal="center"/>
    </xf>
    <xf numFmtId="0" fontId="57" fillId="0" borderId="4" xfId="0" applyFont="1" applyFill="1" applyBorder="1" applyAlignment="1" applyProtection="1">
      <alignment horizontal="center" vertical="center"/>
      <protection locked="0"/>
    </xf>
    <xf numFmtId="0" fontId="57" fillId="0" borderId="6" xfId="0" applyFont="1" applyFill="1" applyBorder="1" applyAlignment="1" applyProtection="1">
      <alignment horizontal="center" vertical="center"/>
      <protection locked="0"/>
    </xf>
    <xf numFmtId="0" fontId="54" fillId="0" borderId="60" xfId="0" applyFont="1" applyFill="1" applyBorder="1" applyAlignment="1" applyProtection="1">
      <alignment horizontal="center" vertical="center" wrapText="1"/>
    </xf>
    <xf numFmtId="0" fontId="54" fillId="0" borderId="61" xfId="0" applyFont="1" applyFill="1" applyBorder="1" applyAlignment="1" applyProtection="1">
      <alignment horizontal="center" vertical="center" wrapText="1"/>
    </xf>
    <xf numFmtId="0" fontId="54" fillId="0" borderId="37" xfId="0" applyFont="1" applyFill="1" applyBorder="1" applyAlignment="1" applyProtection="1">
      <alignment horizontal="center" vertical="center" wrapText="1"/>
    </xf>
    <xf numFmtId="4" fontId="58" fillId="0" borderId="58" xfId="0" applyNumberFormat="1" applyFont="1" applyBorder="1" applyAlignment="1" applyProtection="1">
      <alignment horizontal="center" vertical="center"/>
    </xf>
    <xf numFmtId="4" fontId="58" fillId="0" borderId="59" xfId="0" applyNumberFormat="1" applyFont="1" applyBorder="1" applyAlignment="1" applyProtection="1">
      <alignment horizontal="center" vertical="center"/>
    </xf>
    <xf numFmtId="0" fontId="72" fillId="0" borderId="62" xfId="0" applyFont="1" applyBorder="1" applyAlignment="1" applyProtection="1">
      <alignment horizontal="left" vertical="center"/>
    </xf>
    <xf numFmtId="0" fontId="72" fillId="0" borderId="46" xfId="0" applyFont="1" applyBorder="1" applyAlignment="1" applyProtection="1">
      <alignment horizontal="left" vertical="center"/>
    </xf>
    <xf numFmtId="0" fontId="72" fillId="5" borderId="38" xfId="0" applyFont="1" applyFill="1" applyBorder="1" applyAlignment="1">
      <alignment horizontal="left" vertical="center"/>
    </xf>
    <xf numFmtId="0" fontId="72" fillId="5" borderId="10" xfId="0" applyFont="1" applyFill="1" applyBorder="1" applyAlignment="1">
      <alignment horizontal="left" vertical="center"/>
    </xf>
    <xf numFmtId="0" fontId="72" fillId="5" borderId="71" xfId="0" applyFont="1" applyFill="1" applyBorder="1" applyAlignment="1">
      <alignment horizontal="left" vertical="center"/>
    </xf>
    <xf numFmtId="0" fontId="60" fillId="5" borderId="39" xfId="0" applyFont="1" applyFill="1" applyBorder="1" applyAlignment="1" applyProtection="1">
      <alignment horizontal="left" vertical="center"/>
      <protection locked="0"/>
    </xf>
    <xf numFmtId="0" fontId="60" fillId="5" borderId="5" xfId="0" applyFont="1" applyFill="1" applyBorder="1" applyAlignment="1" applyProtection="1">
      <alignment horizontal="left" vertical="center"/>
      <protection locked="0"/>
    </xf>
    <xf numFmtId="0" fontId="60" fillId="5" borderId="70" xfId="0" applyFont="1" applyFill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8" fillId="0" borderId="39" xfId="0" applyFont="1" applyBorder="1" applyAlignment="1" applyProtection="1">
      <alignment horizontal="left" vertical="center"/>
      <protection locked="0"/>
    </xf>
    <xf numFmtId="0" fontId="58" fillId="0" borderId="5" xfId="0" applyFont="1" applyBorder="1" applyAlignment="1" applyProtection="1">
      <alignment horizontal="left" vertical="center"/>
      <protection locked="0"/>
    </xf>
    <xf numFmtId="0" fontId="58" fillId="0" borderId="6" xfId="0" applyFont="1" applyBorder="1" applyAlignment="1" applyProtection="1">
      <alignment horizontal="left" vertical="center"/>
      <protection locked="0"/>
    </xf>
    <xf numFmtId="0" fontId="97" fillId="5" borderId="0" xfId="0" applyFont="1" applyFill="1" applyBorder="1" applyAlignment="1" applyProtection="1">
      <alignment horizontal="center" vertical="center" wrapText="1"/>
    </xf>
    <xf numFmtId="0" fontId="97" fillId="5" borderId="48" xfId="0" applyFont="1" applyFill="1" applyBorder="1" applyAlignment="1" applyProtection="1">
      <alignment horizontal="center" vertical="center" wrapText="1"/>
    </xf>
    <xf numFmtId="0" fontId="97" fillId="5" borderId="5" xfId="0" applyFont="1" applyFill="1" applyBorder="1" applyAlignment="1" applyProtection="1">
      <alignment horizontal="center" vertical="center" wrapText="1"/>
    </xf>
    <xf numFmtId="0" fontId="97" fillId="5" borderId="56" xfId="0" applyFont="1" applyFill="1" applyBorder="1" applyAlignment="1" applyProtection="1">
      <alignment horizontal="center" vertical="center" wrapText="1"/>
    </xf>
    <xf numFmtId="0" fontId="11" fillId="6" borderId="43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4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H$65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I$65" lockText="1" noThreeD="1"/>
</file>

<file path=xl/ctrlProps/ctrlProp8.xml><?xml version="1.0" encoding="utf-8"?>
<formControlPr xmlns="http://schemas.microsoft.com/office/spreadsheetml/2009/9/main" objectType="CheckBox" fmlaLink="$J$65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152400</xdr:rowOff>
        </xdr:from>
        <xdr:to>
          <xdr:col>0</xdr:col>
          <xdr:colOff>342900</xdr:colOff>
          <xdr:row>18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180975</xdr:rowOff>
        </xdr:from>
        <xdr:to>
          <xdr:col>0</xdr:col>
          <xdr:colOff>342900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142875</xdr:rowOff>
        </xdr:from>
        <xdr:to>
          <xdr:col>0</xdr:col>
          <xdr:colOff>342900</xdr:colOff>
          <xdr:row>19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</xdr:rowOff>
    </xdr:from>
    <xdr:to>
      <xdr:col>2</xdr:col>
      <xdr:colOff>447675</xdr:colOff>
      <xdr:row>1</xdr:row>
      <xdr:rowOff>95249</xdr:rowOff>
    </xdr:to>
    <xdr:pic>
      <xdr:nvPicPr>
        <xdr:cNvPr id="2053" name="Picture 5" descr="xProgEngy-3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09550" y="9525"/>
          <a:ext cx="15906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32</xdr:row>
          <xdr:rowOff>38100</xdr:rowOff>
        </xdr:from>
        <xdr:to>
          <xdr:col>3</xdr:col>
          <xdr:colOff>371475</xdr:colOff>
          <xdr:row>32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32</xdr:row>
          <xdr:rowOff>38100</xdr:rowOff>
        </xdr:from>
        <xdr:to>
          <xdr:col>7</xdr:col>
          <xdr:colOff>0</xdr:colOff>
          <xdr:row>32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47625</xdr:rowOff>
        </xdr:from>
        <xdr:to>
          <xdr:col>9</xdr:col>
          <xdr:colOff>457200</xdr:colOff>
          <xdr:row>32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Check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51</xdr:row>
          <xdr:rowOff>0</xdr:rowOff>
        </xdr:from>
        <xdr:to>
          <xdr:col>5</xdr:col>
          <xdr:colOff>381000</xdr:colOff>
          <xdr:row>52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51</xdr:row>
          <xdr:rowOff>9525</xdr:rowOff>
        </xdr:from>
        <xdr:to>
          <xdr:col>8</xdr:col>
          <xdr:colOff>361950</xdr:colOff>
          <xdr:row>52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27</xdr:row>
          <xdr:rowOff>276225</xdr:rowOff>
        </xdr:from>
        <xdr:to>
          <xdr:col>5</xdr:col>
          <xdr:colOff>895350</xdr:colOff>
          <xdr:row>29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50</xdr:row>
          <xdr:rowOff>219075</xdr:rowOff>
        </xdr:from>
        <xdr:to>
          <xdr:col>3</xdr:col>
          <xdr:colOff>466725</xdr:colOff>
          <xdr:row>52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1</xdr:row>
          <xdr:rowOff>28575</xdr:rowOff>
        </xdr:from>
        <xdr:to>
          <xdr:col>4</xdr:col>
          <xdr:colOff>1019175</xdr:colOff>
          <xdr:row>1</xdr:row>
          <xdr:rowOff>247650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</xdr:row>
          <xdr:rowOff>9525</xdr:rowOff>
        </xdr:from>
        <xdr:to>
          <xdr:col>8</xdr:col>
          <xdr:colOff>457200</xdr:colOff>
          <xdr:row>1</xdr:row>
          <xdr:rowOff>238125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28575</xdr:rowOff>
        </xdr:from>
        <xdr:to>
          <xdr:col>9</xdr:col>
          <xdr:colOff>771525</xdr:colOff>
          <xdr:row>1</xdr:row>
          <xdr:rowOff>247650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52</xdr:row>
          <xdr:rowOff>180975</xdr:rowOff>
        </xdr:from>
        <xdr:to>
          <xdr:col>7</xdr:col>
          <xdr:colOff>714375</xdr:colOff>
          <xdr:row>53</xdr:row>
          <xdr:rowOff>190500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zoomScale="150" zoomScaleNormal="150" workbookViewId="0">
      <selection activeCell="A39" sqref="A39:I40"/>
    </sheetView>
  </sheetViews>
  <sheetFormatPr defaultRowHeight="15" x14ac:dyDescent="0.25"/>
  <cols>
    <col min="4" max="4" width="9.140625" customWidth="1"/>
    <col min="5" max="5" width="6.85546875" customWidth="1"/>
    <col min="6" max="6" width="8.42578125" customWidth="1"/>
    <col min="7" max="7" width="5.28515625" customWidth="1"/>
    <col min="8" max="8" width="11.42578125" customWidth="1"/>
    <col min="9" max="9" width="21.85546875" customWidth="1"/>
  </cols>
  <sheetData>
    <row r="1" spans="1:9" ht="30.75" customHeight="1" thickBot="1" x14ac:dyDescent="0.3">
      <c r="A1" s="140" t="s">
        <v>25</v>
      </c>
      <c r="B1" s="140"/>
      <c r="C1" s="140"/>
      <c r="D1" s="140"/>
      <c r="E1" s="140"/>
      <c r="F1" s="140"/>
      <c r="G1" s="140"/>
      <c r="H1" s="140"/>
      <c r="I1" s="140"/>
    </row>
    <row r="2" spans="1:9" ht="21" customHeight="1" thickBot="1" x14ac:dyDescent="0.3">
      <c r="A2" s="103" t="s">
        <v>34</v>
      </c>
      <c r="B2" s="104"/>
      <c r="C2" s="104"/>
      <c r="D2" s="104"/>
      <c r="E2" s="105"/>
      <c r="F2" s="131" t="s">
        <v>26</v>
      </c>
      <c r="G2" s="132"/>
      <c r="H2" s="132"/>
      <c r="I2" s="133"/>
    </row>
    <row r="3" spans="1:9" ht="21" customHeight="1" thickBot="1" x14ac:dyDescent="0.3">
      <c r="A3" s="103" t="s">
        <v>36</v>
      </c>
      <c r="B3" s="104"/>
      <c r="C3" s="104"/>
      <c r="D3" s="104"/>
      <c r="E3" s="105"/>
      <c r="F3" s="134"/>
      <c r="G3" s="135"/>
      <c r="H3" s="135"/>
      <c r="I3" s="136"/>
    </row>
    <row r="4" spans="1:9" ht="21" customHeight="1" thickBot="1" x14ac:dyDescent="0.3">
      <c r="A4" s="128" t="s">
        <v>39</v>
      </c>
      <c r="B4" s="129"/>
      <c r="C4" s="129"/>
      <c r="D4" s="129"/>
      <c r="E4" s="130"/>
      <c r="F4" s="137"/>
      <c r="G4" s="138"/>
      <c r="H4" s="138"/>
      <c r="I4" s="139"/>
    </row>
    <row r="5" spans="1:9" ht="24.75" customHeight="1" thickBot="1" x14ac:dyDescent="0.3">
      <c r="A5" s="103" t="s">
        <v>40</v>
      </c>
      <c r="B5" s="104"/>
      <c r="C5" s="104"/>
      <c r="D5" s="104"/>
      <c r="E5" s="104"/>
      <c r="F5" s="104"/>
      <c r="G5" s="104"/>
      <c r="H5" s="104"/>
      <c r="I5" s="105"/>
    </row>
    <row r="6" spans="1:9" ht="7.5" customHeight="1" thickBot="1" x14ac:dyDescent="0.3">
      <c r="A6" s="125"/>
      <c r="B6" s="126"/>
      <c r="C6" s="126"/>
      <c r="D6" s="126"/>
      <c r="E6" s="126"/>
      <c r="F6" s="126"/>
      <c r="G6" s="126"/>
      <c r="H6" s="126"/>
      <c r="I6" s="127"/>
    </row>
    <row r="7" spans="1:9" ht="12.75" customHeight="1" thickBot="1" x14ac:dyDescent="0.3">
      <c r="A7" s="115" t="s">
        <v>9</v>
      </c>
      <c r="B7" s="116"/>
      <c r="C7" s="116"/>
      <c r="D7" s="116"/>
      <c r="E7" s="116"/>
      <c r="F7" s="116"/>
      <c r="G7" s="116"/>
      <c r="H7" s="116"/>
      <c r="I7" s="117"/>
    </row>
    <row r="8" spans="1:9" ht="22.5" customHeight="1" x14ac:dyDescent="0.25">
      <c r="A8" s="106" t="s">
        <v>0</v>
      </c>
      <c r="B8" s="118"/>
      <c r="C8" s="111" t="s">
        <v>1</v>
      </c>
      <c r="D8" s="149"/>
      <c r="E8" s="149"/>
      <c r="F8" s="112"/>
      <c r="G8" s="150" t="s">
        <v>5</v>
      </c>
      <c r="H8" s="151"/>
      <c r="I8" s="144" t="s">
        <v>11</v>
      </c>
    </row>
    <row r="9" spans="1:9" ht="22.5" customHeight="1" thickBot="1" x14ac:dyDescent="0.3">
      <c r="A9" s="119"/>
      <c r="B9" s="120"/>
      <c r="C9" s="111" t="s">
        <v>2</v>
      </c>
      <c r="D9" s="112"/>
      <c r="E9" s="111" t="s">
        <v>3</v>
      </c>
      <c r="F9" s="112"/>
      <c r="G9" s="152"/>
      <c r="H9" s="153"/>
      <c r="I9" s="145"/>
    </row>
    <row r="10" spans="1:9" ht="22.5" customHeight="1" thickBot="1" x14ac:dyDescent="0.3">
      <c r="A10" s="123" t="s">
        <v>19</v>
      </c>
      <c r="B10" s="124"/>
      <c r="C10" s="111" t="s">
        <v>27</v>
      </c>
      <c r="D10" s="112"/>
      <c r="E10" s="111" t="s">
        <v>28</v>
      </c>
      <c r="F10" s="112"/>
      <c r="G10" s="154" t="s">
        <v>6</v>
      </c>
      <c r="H10" s="155"/>
      <c r="I10" s="3" t="s">
        <v>11</v>
      </c>
    </row>
    <row r="11" spans="1:9" ht="22.5" customHeight="1" thickBot="1" x14ac:dyDescent="0.3">
      <c r="A11" s="121" t="s">
        <v>20</v>
      </c>
      <c r="B11" s="122"/>
      <c r="C11" s="111" t="s">
        <v>27</v>
      </c>
      <c r="D11" s="114"/>
      <c r="E11" s="113" t="s">
        <v>28</v>
      </c>
      <c r="F11" s="114"/>
      <c r="G11" s="154" t="s">
        <v>7</v>
      </c>
      <c r="H11" s="155"/>
      <c r="I11" s="4" t="s">
        <v>11</v>
      </c>
    </row>
    <row r="12" spans="1:9" ht="22.5" customHeight="1" thickBot="1" x14ac:dyDescent="0.3">
      <c r="A12" s="106" t="s">
        <v>4</v>
      </c>
      <c r="B12" s="107"/>
      <c r="C12" s="107"/>
      <c r="D12" s="108" t="s">
        <v>32</v>
      </c>
      <c r="E12" s="109"/>
      <c r="F12" s="110"/>
      <c r="G12" s="154" t="s">
        <v>44</v>
      </c>
      <c r="H12" s="155"/>
      <c r="I12" s="3" t="s">
        <v>11</v>
      </c>
    </row>
    <row r="13" spans="1:9" ht="30" customHeight="1" thickBot="1" x14ac:dyDescent="0.3">
      <c r="A13" s="162" t="s">
        <v>45</v>
      </c>
      <c r="B13" s="163"/>
      <c r="C13" s="164"/>
      <c r="D13" s="111" t="s">
        <v>29</v>
      </c>
      <c r="E13" s="149"/>
      <c r="F13" s="112"/>
      <c r="G13" s="154" t="s">
        <v>43</v>
      </c>
      <c r="H13" s="155"/>
      <c r="I13" s="4" t="s">
        <v>11</v>
      </c>
    </row>
    <row r="14" spans="1:9" ht="18.75" customHeight="1" thickBot="1" x14ac:dyDescent="0.3">
      <c r="A14" s="156" t="s">
        <v>46</v>
      </c>
      <c r="B14" s="157"/>
      <c r="C14" s="157"/>
      <c r="D14" s="157"/>
      <c r="E14" s="157"/>
      <c r="F14" s="157"/>
      <c r="G14" s="157"/>
      <c r="H14" s="157"/>
      <c r="I14" s="158"/>
    </row>
    <row r="15" spans="1:9" s="1" customFormat="1" ht="7.5" customHeight="1" thickBot="1" x14ac:dyDescent="0.3">
      <c r="A15" s="159"/>
      <c r="B15" s="160"/>
      <c r="C15" s="160"/>
      <c r="D15" s="160"/>
      <c r="E15" s="160"/>
      <c r="F15" s="160"/>
      <c r="G15" s="160"/>
      <c r="H15" s="160"/>
      <c r="I15" s="161"/>
    </row>
    <row r="16" spans="1:9" s="1" customFormat="1" ht="15.75" customHeight="1" thickBot="1" x14ac:dyDescent="0.3">
      <c r="A16" s="165" t="s">
        <v>10</v>
      </c>
      <c r="B16" s="166"/>
      <c r="C16" s="166"/>
      <c r="D16" s="166"/>
      <c r="E16" s="166"/>
      <c r="F16" s="166"/>
      <c r="G16" s="166"/>
      <c r="H16" s="166"/>
      <c r="I16" s="167"/>
    </row>
    <row r="17" spans="1:9" s="2" customFormat="1" ht="12.75" customHeight="1" x14ac:dyDescent="0.25">
      <c r="A17" s="217" t="s">
        <v>41</v>
      </c>
      <c r="B17" s="218"/>
      <c r="C17" s="218"/>
      <c r="D17" s="218"/>
      <c r="E17" s="218"/>
      <c r="F17" s="168" t="s">
        <v>8</v>
      </c>
      <c r="G17" s="169"/>
      <c r="H17" s="169"/>
      <c r="I17" s="170"/>
    </row>
    <row r="18" spans="1:9" ht="12.75" customHeight="1" x14ac:dyDescent="0.25">
      <c r="A18" s="219" t="s">
        <v>42</v>
      </c>
      <c r="B18" s="220"/>
      <c r="C18" s="220"/>
      <c r="D18" s="220"/>
      <c r="E18" s="220"/>
      <c r="F18" s="171"/>
      <c r="G18" s="172"/>
      <c r="H18" s="172"/>
      <c r="I18" s="173"/>
    </row>
    <row r="19" spans="1:9" ht="14.25" customHeight="1" thickBot="1" x14ac:dyDescent="0.3">
      <c r="A19" s="219" t="s">
        <v>31</v>
      </c>
      <c r="B19" s="220"/>
      <c r="C19" s="220"/>
      <c r="D19" s="220"/>
      <c r="E19" s="220"/>
      <c r="F19" s="174"/>
      <c r="G19" s="175"/>
      <c r="H19" s="175"/>
      <c r="I19" s="176"/>
    </row>
    <row r="20" spans="1:9" ht="21.75" customHeight="1" thickBot="1" x14ac:dyDescent="0.3">
      <c r="A20" s="141" t="s">
        <v>23</v>
      </c>
      <c r="B20" s="142"/>
      <c r="C20" s="142"/>
      <c r="D20" s="142"/>
      <c r="E20" s="143"/>
      <c r="F20" s="146" t="s">
        <v>47</v>
      </c>
      <c r="G20" s="147"/>
      <c r="H20" s="148"/>
      <c r="I20" s="5" t="s">
        <v>11</v>
      </c>
    </row>
    <row r="21" spans="1:9" ht="21.75" customHeight="1" thickBot="1" x14ac:dyDescent="0.3">
      <c r="A21" s="141" t="s">
        <v>22</v>
      </c>
      <c r="B21" s="142"/>
      <c r="C21" s="142"/>
      <c r="D21" s="142"/>
      <c r="E21" s="143"/>
      <c r="F21" s="146" t="s">
        <v>48</v>
      </c>
      <c r="G21" s="147"/>
      <c r="H21" s="148"/>
      <c r="I21" s="5" t="s">
        <v>11</v>
      </c>
    </row>
    <row r="22" spans="1:9" ht="22.5" customHeight="1" thickBot="1" x14ac:dyDescent="0.3">
      <c r="A22" s="177" t="s">
        <v>49</v>
      </c>
      <c r="B22" s="178"/>
      <c r="C22" s="178"/>
      <c r="D22" s="178"/>
      <c r="E22" s="178"/>
      <c r="F22" s="178"/>
      <c r="G22" s="179"/>
      <c r="H22" s="183" t="s">
        <v>35</v>
      </c>
      <c r="I22" s="184"/>
    </row>
    <row r="23" spans="1:9" ht="22.5" customHeight="1" thickBot="1" x14ac:dyDescent="0.3">
      <c r="A23" s="177" t="s">
        <v>13</v>
      </c>
      <c r="B23" s="178"/>
      <c r="C23" s="178"/>
      <c r="D23" s="178"/>
      <c r="E23" s="179"/>
      <c r="F23" s="177" t="s">
        <v>12</v>
      </c>
      <c r="G23" s="178"/>
      <c r="H23" s="178"/>
      <c r="I23" s="179"/>
    </row>
    <row r="24" spans="1:9" ht="22.5" customHeight="1" thickBot="1" x14ac:dyDescent="0.3">
      <c r="A24" s="177" t="s">
        <v>50</v>
      </c>
      <c r="B24" s="178"/>
      <c r="C24" s="178"/>
      <c r="D24" s="178"/>
      <c r="E24" s="178"/>
      <c r="F24" s="178"/>
      <c r="G24" s="179"/>
      <c r="H24" s="183" t="s">
        <v>35</v>
      </c>
      <c r="I24" s="184"/>
    </row>
    <row r="25" spans="1:9" ht="22.5" customHeight="1" thickBot="1" x14ac:dyDescent="0.3">
      <c r="A25" s="177" t="s">
        <v>13</v>
      </c>
      <c r="B25" s="178"/>
      <c r="C25" s="178"/>
      <c r="D25" s="178"/>
      <c r="E25" s="179"/>
      <c r="F25" s="180" t="s">
        <v>12</v>
      </c>
      <c r="G25" s="181"/>
      <c r="H25" s="181"/>
      <c r="I25" s="182"/>
    </row>
    <row r="26" spans="1:9" ht="27" customHeight="1" thickBot="1" x14ac:dyDescent="0.3">
      <c r="A26" s="238" t="s">
        <v>38</v>
      </c>
      <c r="B26" s="239"/>
      <c r="C26" s="239"/>
      <c r="D26" s="239"/>
      <c r="E26" s="239"/>
      <c r="F26" s="185" t="s">
        <v>37</v>
      </c>
      <c r="G26" s="186"/>
      <c r="H26" s="186"/>
      <c r="I26" s="187"/>
    </row>
    <row r="27" spans="1:9" ht="7.5" customHeight="1" thickBot="1" x14ac:dyDescent="0.3">
      <c r="A27" s="202"/>
      <c r="B27" s="203"/>
      <c r="C27" s="203"/>
      <c r="D27" s="203"/>
      <c r="E27" s="203"/>
      <c r="F27" s="203"/>
      <c r="G27" s="203"/>
      <c r="H27" s="203"/>
      <c r="I27" s="204"/>
    </row>
    <row r="28" spans="1:9" x14ac:dyDescent="0.25">
      <c r="A28" s="188" t="s">
        <v>14</v>
      </c>
      <c r="B28" s="189"/>
      <c r="C28" s="189"/>
      <c r="D28" s="189"/>
      <c r="E28" s="190"/>
      <c r="F28" s="194" t="s">
        <v>21</v>
      </c>
      <c r="G28" s="195"/>
      <c r="H28" s="196"/>
      <c r="I28" s="200" t="s">
        <v>15</v>
      </c>
    </row>
    <row r="29" spans="1:9" ht="15.75" thickBot="1" x14ac:dyDescent="0.3">
      <c r="A29" s="191"/>
      <c r="B29" s="192"/>
      <c r="C29" s="192"/>
      <c r="D29" s="192"/>
      <c r="E29" s="193"/>
      <c r="F29" s="197"/>
      <c r="G29" s="198"/>
      <c r="H29" s="199"/>
      <c r="I29" s="201"/>
    </row>
    <row r="30" spans="1:9" ht="7.5" customHeight="1" thickBot="1" x14ac:dyDescent="0.3">
      <c r="A30" s="125"/>
      <c r="B30" s="126"/>
      <c r="C30" s="126"/>
      <c r="D30" s="126"/>
      <c r="E30" s="126"/>
      <c r="F30" s="126"/>
      <c r="G30" s="126"/>
      <c r="H30" s="126"/>
      <c r="I30" s="127"/>
    </row>
    <row r="31" spans="1:9" ht="18" customHeight="1" thickBot="1" x14ac:dyDescent="0.3">
      <c r="A31" s="233" t="s">
        <v>16</v>
      </c>
      <c r="B31" s="234"/>
      <c r="C31" s="234"/>
      <c r="D31" s="234"/>
      <c r="E31" s="234"/>
      <c r="F31" s="234"/>
      <c r="G31" s="235"/>
      <c r="H31" s="236" t="s">
        <v>17</v>
      </c>
      <c r="I31" s="237"/>
    </row>
    <row r="32" spans="1:9" ht="7.5" customHeight="1" thickBot="1" x14ac:dyDescent="0.3">
      <c r="A32" s="125"/>
      <c r="B32" s="126"/>
      <c r="C32" s="126"/>
      <c r="D32" s="126"/>
      <c r="E32" s="126"/>
      <c r="F32" s="126"/>
      <c r="G32" s="126"/>
      <c r="H32" s="126"/>
      <c r="I32" s="127"/>
    </row>
    <row r="33" spans="1:9" x14ac:dyDescent="0.25">
      <c r="A33" s="221" t="s">
        <v>18</v>
      </c>
      <c r="B33" s="222"/>
      <c r="C33" s="222"/>
      <c r="D33" s="222"/>
      <c r="E33" s="222"/>
      <c r="F33" s="222"/>
      <c r="G33" s="222"/>
      <c r="H33" s="222"/>
      <c r="I33" s="223"/>
    </row>
    <row r="34" spans="1:9" ht="9" customHeight="1" thickBot="1" x14ac:dyDescent="0.3">
      <c r="A34" s="224"/>
      <c r="B34" s="225"/>
      <c r="C34" s="225"/>
      <c r="D34" s="225"/>
      <c r="E34" s="225"/>
      <c r="F34" s="225"/>
      <c r="G34" s="225"/>
      <c r="H34" s="225"/>
      <c r="I34" s="226"/>
    </row>
    <row r="35" spans="1:9" x14ac:dyDescent="0.25">
      <c r="A35" s="227" t="s">
        <v>24</v>
      </c>
      <c r="B35" s="228"/>
      <c r="C35" s="228"/>
      <c r="D35" s="228"/>
      <c r="E35" s="228"/>
      <c r="F35" s="228"/>
      <c r="G35" s="228"/>
      <c r="H35" s="228"/>
      <c r="I35" s="229"/>
    </row>
    <row r="36" spans="1:9" ht="12.75" customHeight="1" thickBot="1" x14ac:dyDescent="0.3">
      <c r="A36" s="230"/>
      <c r="B36" s="231"/>
      <c r="C36" s="231"/>
      <c r="D36" s="231"/>
      <c r="E36" s="231"/>
      <c r="F36" s="231"/>
      <c r="G36" s="231"/>
      <c r="H36" s="231"/>
      <c r="I36" s="232"/>
    </row>
    <row r="37" spans="1:9" ht="7.5" customHeight="1" thickBot="1" x14ac:dyDescent="0.3">
      <c r="A37" s="205"/>
      <c r="B37" s="206"/>
      <c r="C37" s="206"/>
      <c r="D37" s="206"/>
      <c r="E37" s="206"/>
      <c r="F37" s="206"/>
      <c r="G37" s="206"/>
      <c r="H37" s="206"/>
      <c r="I37" s="207"/>
    </row>
    <row r="38" spans="1:9" ht="17.25" customHeight="1" thickBot="1" x14ac:dyDescent="0.3">
      <c r="A38" s="208" t="s">
        <v>30</v>
      </c>
      <c r="B38" s="209"/>
      <c r="C38" s="209"/>
      <c r="D38" s="209"/>
      <c r="E38" s="209"/>
      <c r="F38" s="209"/>
      <c r="G38" s="209"/>
      <c r="H38" s="209"/>
      <c r="I38" s="210"/>
    </row>
    <row r="39" spans="1:9" ht="11.25" customHeight="1" x14ac:dyDescent="0.25">
      <c r="A39" s="211" t="s">
        <v>33</v>
      </c>
      <c r="B39" s="212"/>
      <c r="C39" s="212"/>
      <c r="D39" s="212"/>
      <c r="E39" s="212"/>
      <c r="F39" s="212"/>
      <c r="G39" s="212"/>
      <c r="H39" s="212"/>
      <c r="I39" s="213"/>
    </row>
    <row r="40" spans="1:9" ht="24" customHeight="1" thickBot="1" x14ac:dyDescent="0.3">
      <c r="A40" s="214"/>
      <c r="B40" s="215"/>
      <c r="C40" s="215"/>
      <c r="D40" s="215"/>
      <c r="E40" s="215"/>
      <c r="F40" s="215"/>
      <c r="G40" s="215"/>
      <c r="H40" s="215"/>
      <c r="I40" s="216"/>
    </row>
  </sheetData>
  <sheetProtection password="DC95" sheet="1" objects="1" scenarios="1"/>
  <mergeCells count="62">
    <mergeCell ref="A37:I37"/>
    <mergeCell ref="A38:I38"/>
    <mergeCell ref="A39:I40"/>
    <mergeCell ref="A17:E17"/>
    <mergeCell ref="A18:E18"/>
    <mergeCell ref="A19:E19"/>
    <mergeCell ref="F21:H21"/>
    <mergeCell ref="A22:G22"/>
    <mergeCell ref="A24:G24"/>
    <mergeCell ref="A30:I30"/>
    <mergeCell ref="A33:I34"/>
    <mergeCell ref="A35:I36"/>
    <mergeCell ref="A32:I32"/>
    <mergeCell ref="A31:G31"/>
    <mergeCell ref="H31:I31"/>
    <mergeCell ref="A26:E26"/>
    <mergeCell ref="F26:I26"/>
    <mergeCell ref="A28:E29"/>
    <mergeCell ref="F28:H29"/>
    <mergeCell ref="I28:I29"/>
    <mergeCell ref="A27:I27"/>
    <mergeCell ref="F23:I23"/>
    <mergeCell ref="F25:I25"/>
    <mergeCell ref="H22:I22"/>
    <mergeCell ref="H24:I24"/>
    <mergeCell ref="A23:E23"/>
    <mergeCell ref="A25:E25"/>
    <mergeCell ref="A21:E21"/>
    <mergeCell ref="A20:E20"/>
    <mergeCell ref="I8:I9"/>
    <mergeCell ref="F20:H20"/>
    <mergeCell ref="C8:F8"/>
    <mergeCell ref="G8:H9"/>
    <mergeCell ref="G10:H10"/>
    <mergeCell ref="G11:H11"/>
    <mergeCell ref="G12:H12"/>
    <mergeCell ref="G13:H13"/>
    <mergeCell ref="A14:I14"/>
    <mergeCell ref="A15:I15"/>
    <mergeCell ref="A13:C13"/>
    <mergeCell ref="D13:F13"/>
    <mergeCell ref="A16:I16"/>
    <mergeCell ref="F17:I19"/>
    <mergeCell ref="A2:E2"/>
    <mergeCell ref="A3:E3"/>
    <mergeCell ref="A4:E4"/>
    <mergeCell ref="F2:I4"/>
    <mergeCell ref="A1:I1"/>
    <mergeCell ref="A5:I5"/>
    <mergeCell ref="A12:C12"/>
    <mergeCell ref="D12:F12"/>
    <mergeCell ref="E9:F9"/>
    <mergeCell ref="E10:F10"/>
    <mergeCell ref="E11:F11"/>
    <mergeCell ref="A7:I7"/>
    <mergeCell ref="A8:B9"/>
    <mergeCell ref="A11:B11"/>
    <mergeCell ref="A10:B10"/>
    <mergeCell ref="C9:D9"/>
    <mergeCell ref="A6:I6"/>
    <mergeCell ref="C10:D10"/>
    <mergeCell ref="C11:D1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152400</xdr:rowOff>
                  </from>
                  <to>
                    <xdr:col>0</xdr:col>
                    <xdr:colOff>342900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180975</xdr:rowOff>
                  </from>
                  <to>
                    <xdr:col>0</xdr:col>
                    <xdr:colOff>342900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17</xdr:row>
                    <xdr:rowOff>142875</xdr:rowOff>
                  </from>
                  <to>
                    <xdr:col>0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F68"/>
  <sheetViews>
    <sheetView tabSelected="1" topLeftCell="A19" zoomScaleNormal="100" workbookViewId="0">
      <selection activeCell="I39" sqref="I39"/>
    </sheetView>
  </sheetViews>
  <sheetFormatPr defaultRowHeight="15" x14ac:dyDescent="0.25"/>
  <cols>
    <col min="2" max="2" width="11.140625" customWidth="1"/>
    <col min="3" max="3" width="10.5703125" customWidth="1"/>
    <col min="4" max="4" width="11.140625" customWidth="1"/>
    <col min="5" max="5" width="24" customWidth="1"/>
    <col min="6" max="6" width="19.140625" customWidth="1"/>
    <col min="7" max="7" width="7.5703125" customWidth="1"/>
    <col min="8" max="8" width="18.140625" customWidth="1"/>
    <col min="9" max="9" width="30.42578125" customWidth="1"/>
    <col min="10" max="10" width="20" customWidth="1"/>
    <col min="13" max="13" width="8.7109375" customWidth="1"/>
  </cols>
  <sheetData>
    <row r="1" spans="1:17" ht="38.25" customHeight="1" x14ac:dyDescent="0.25">
      <c r="A1" s="28"/>
      <c r="B1" s="52"/>
      <c r="C1" s="52"/>
      <c r="D1" s="52"/>
      <c r="E1" s="102" t="s">
        <v>124</v>
      </c>
      <c r="F1" s="102"/>
      <c r="G1" s="102"/>
      <c r="H1" s="102"/>
      <c r="I1" s="102"/>
      <c r="J1" s="102"/>
    </row>
    <row r="2" spans="1:17" ht="23.25" customHeight="1" thickBot="1" x14ac:dyDescent="0.3">
      <c r="A2" s="360" t="s">
        <v>105</v>
      </c>
      <c r="B2" s="360"/>
      <c r="C2" s="360"/>
      <c r="D2" s="361" t="s">
        <v>109</v>
      </c>
      <c r="E2" s="361"/>
      <c r="F2" s="357" t="s">
        <v>110</v>
      </c>
      <c r="G2" s="357"/>
      <c r="H2" s="358"/>
      <c r="I2" s="359" t="s">
        <v>111</v>
      </c>
      <c r="J2" s="359"/>
    </row>
    <row r="3" spans="1:17" ht="15.75" customHeight="1" thickTop="1" x14ac:dyDescent="0.25">
      <c r="A3" s="434" t="s">
        <v>86</v>
      </c>
      <c r="B3" s="435"/>
      <c r="C3" s="435"/>
      <c r="D3" s="435"/>
      <c r="E3" s="435"/>
      <c r="F3" s="435"/>
      <c r="G3" s="435"/>
      <c r="H3" s="88"/>
      <c r="I3" s="89" t="s">
        <v>89</v>
      </c>
      <c r="J3" s="95"/>
      <c r="M3" s="11"/>
    </row>
    <row r="4" spans="1:17" ht="18.75" customHeight="1" x14ac:dyDescent="0.25">
      <c r="A4" s="407"/>
      <c r="B4" s="408"/>
      <c r="C4" s="408"/>
      <c r="D4" s="408"/>
      <c r="E4" s="408"/>
      <c r="F4" s="408"/>
      <c r="G4" s="409"/>
      <c r="H4" s="85"/>
      <c r="I4" s="86"/>
      <c r="J4" s="87"/>
      <c r="M4" s="11"/>
    </row>
    <row r="5" spans="1:17" ht="19.5" customHeight="1" x14ac:dyDescent="0.25">
      <c r="A5" s="436" t="s">
        <v>118</v>
      </c>
      <c r="B5" s="437"/>
      <c r="C5" s="437"/>
      <c r="D5" s="437"/>
      <c r="E5" s="437"/>
      <c r="F5" s="437"/>
      <c r="G5" s="438"/>
      <c r="H5" s="91" t="s">
        <v>119</v>
      </c>
      <c r="I5" s="90"/>
      <c r="J5" s="96"/>
      <c r="M5" s="10"/>
    </row>
    <row r="6" spans="1:17" ht="21.75" customHeight="1" x14ac:dyDescent="0.25">
      <c r="A6" s="439"/>
      <c r="B6" s="440"/>
      <c r="C6" s="440"/>
      <c r="D6" s="440"/>
      <c r="E6" s="440"/>
      <c r="F6" s="440"/>
      <c r="G6" s="441"/>
      <c r="H6" s="85"/>
      <c r="I6" s="86"/>
      <c r="J6" s="87"/>
      <c r="M6" s="10" t="s">
        <v>68</v>
      </c>
    </row>
    <row r="7" spans="1:17" ht="15" customHeight="1" x14ac:dyDescent="0.25">
      <c r="A7" s="436" t="s">
        <v>87</v>
      </c>
      <c r="B7" s="437"/>
      <c r="C7" s="437"/>
      <c r="D7" s="437"/>
      <c r="E7" s="437"/>
      <c r="F7" s="437"/>
      <c r="G7" s="438"/>
      <c r="H7" s="91" t="s">
        <v>120</v>
      </c>
      <c r="I7" s="90"/>
      <c r="J7" s="97" t="s">
        <v>121</v>
      </c>
      <c r="M7" s="10"/>
    </row>
    <row r="8" spans="1:17" ht="24.75" customHeight="1" thickBot="1" x14ac:dyDescent="0.3">
      <c r="A8" s="407"/>
      <c r="B8" s="408"/>
      <c r="C8" s="408"/>
      <c r="D8" s="408"/>
      <c r="E8" s="408"/>
      <c r="F8" s="408"/>
      <c r="G8" s="409"/>
      <c r="H8" s="93"/>
      <c r="I8" s="94"/>
      <c r="J8" s="98"/>
      <c r="K8" s="92"/>
      <c r="L8" s="92"/>
      <c r="M8" s="92"/>
      <c r="N8" s="92"/>
      <c r="O8" s="92"/>
      <c r="P8" s="92"/>
      <c r="Q8" s="92"/>
    </row>
    <row r="9" spans="1:17" ht="16.5" customHeight="1" thickTop="1" x14ac:dyDescent="0.25">
      <c r="A9" s="366" t="s">
        <v>88</v>
      </c>
      <c r="B9" s="367"/>
      <c r="C9" s="367"/>
      <c r="D9" s="367"/>
      <c r="E9" s="368"/>
      <c r="F9" s="448" t="s">
        <v>76</v>
      </c>
      <c r="G9" s="448"/>
      <c r="H9" s="448"/>
      <c r="I9" s="448"/>
      <c r="J9" s="449"/>
      <c r="M9" s="10"/>
    </row>
    <row r="10" spans="1:17" ht="24.75" customHeight="1" x14ac:dyDescent="0.25">
      <c r="A10" s="445"/>
      <c r="B10" s="446"/>
      <c r="C10" s="446"/>
      <c r="D10" s="446"/>
      <c r="E10" s="447"/>
      <c r="F10" s="450"/>
      <c r="G10" s="450"/>
      <c r="H10" s="450"/>
      <c r="I10" s="450"/>
      <c r="J10" s="451"/>
      <c r="M10" s="10"/>
    </row>
    <row r="11" spans="1:17" ht="18.75" customHeight="1" x14ac:dyDescent="0.25">
      <c r="A11" s="442" t="s">
        <v>125</v>
      </c>
      <c r="B11" s="443"/>
      <c r="C11" s="443"/>
      <c r="D11" s="443"/>
      <c r="E11" s="444"/>
      <c r="F11" s="372" t="s">
        <v>122</v>
      </c>
      <c r="G11" s="373"/>
      <c r="H11" s="374"/>
      <c r="I11" s="375" t="s">
        <v>126</v>
      </c>
      <c r="J11" s="376"/>
    </row>
    <row r="12" spans="1:17" ht="21" customHeight="1" thickBot="1" x14ac:dyDescent="0.3">
      <c r="A12" s="363"/>
      <c r="B12" s="364"/>
      <c r="C12" s="364"/>
      <c r="D12" s="364"/>
      <c r="E12" s="365"/>
      <c r="F12" s="369"/>
      <c r="G12" s="370"/>
      <c r="H12" s="371"/>
      <c r="I12" s="369"/>
      <c r="J12" s="377"/>
    </row>
    <row r="13" spans="1:17" ht="6.75" customHeight="1" x14ac:dyDescent="0.25">
      <c r="A13" s="404"/>
      <c r="B13" s="405"/>
      <c r="C13" s="405"/>
      <c r="D13" s="405"/>
      <c r="E13" s="405"/>
      <c r="F13" s="405"/>
      <c r="G13" s="405"/>
      <c r="H13" s="405"/>
      <c r="I13" s="405"/>
      <c r="J13" s="406"/>
    </row>
    <row r="14" spans="1:17" ht="42.75" customHeight="1" x14ac:dyDescent="0.25">
      <c r="A14" s="401" t="s">
        <v>114</v>
      </c>
      <c r="B14" s="402"/>
      <c r="C14" s="402"/>
      <c r="D14" s="402"/>
      <c r="E14" s="402"/>
      <c r="F14" s="402"/>
      <c r="G14" s="402"/>
      <c r="H14" s="402"/>
      <c r="I14" s="402"/>
      <c r="J14" s="403"/>
      <c r="L14" t="s">
        <v>68</v>
      </c>
    </row>
    <row r="15" spans="1:17" s="1" customFormat="1" ht="7.5" customHeight="1" x14ac:dyDescent="0.25">
      <c r="A15" s="452"/>
      <c r="B15" s="453"/>
      <c r="C15" s="453"/>
      <c r="D15" s="453"/>
      <c r="E15" s="453"/>
      <c r="F15" s="453"/>
      <c r="G15" s="453"/>
      <c r="H15" s="453"/>
      <c r="I15" s="453"/>
      <c r="J15" s="454"/>
    </row>
    <row r="16" spans="1:17" ht="30" customHeight="1" x14ac:dyDescent="0.25">
      <c r="A16" s="378" t="s">
        <v>81</v>
      </c>
      <c r="B16" s="379"/>
      <c r="C16" s="379"/>
      <c r="D16" s="379"/>
      <c r="E16" s="338" t="s">
        <v>83</v>
      </c>
      <c r="F16" s="338"/>
      <c r="G16" s="338"/>
      <c r="H16" s="338"/>
      <c r="I16" s="338"/>
      <c r="J16" s="339"/>
    </row>
    <row r="17" spans="1:240" ht="15.75" customHeight="1" thickBot="1" x14ac:dyDescent="0.3">
      <c r="A17" s="37"/>
      <c r="B17" s="38"/>
      <c r="C17" s="38"/>
      <c r="D17" s="38"/>
      <c r="E17" s="38"/>
      <c r="F17" s="38"/>
      <c r="G17" s="38"/>
      <c r="H17" s="38"/>
      <c r="I17" s="38"/>
      <c r="J17" s="39" t="s">
        <v>78</v>
      </c>
    </row>
    <row r="18" spans="1:240" ht="15" customHeight="1" x14ac:dyDescent="0.25">
      <c r="A18" s="380" t="s">
        <v>75</v>
      </c>
      <c r="B18" s="381"/>
      <c r="C18" s="386" t="s">
        <v>1</v>
      </c>
      <c r="D18" s="302"/>
      <c r="E18" s="302"/>
      <c r="F18" s="387"/>
      <c r="G18" s="425" t="s">
        <v>77</v>
      </c>
      <c r="H18" s="426"/>
      <c r="I18" s="429" t="s">
        <v>5</v>
      </c>
      <c r="J18" s="432" t="str">
        <f>IF(G19&gt;0,100,"")</f>
        <v/>
      </c>
      <c r="K18" s="28"/>
      <c r="L18" s="28"/>
      <c r="M18" s="11"/>
    </row>
    <row r="19" spans="1:240" ht="21.75" customHeight="1" x14ac:dyDescent="0.25">
      <c r="A19" s="382"/>
      <c r="B19" s="383"/>
      <c r="C19" s="341"/>
      <c r="D19" s="342"/>
      <c r="E19" s="342"/>
      <c r="F19" s="352"/>
      <c r="G19" s="427"/>
      <c r="H19" s="428"/>
      <c r="I19" s="430"/>
      <c r="J19" s="433"/>
      <c r="K19" s="28"/>
      <c r="L19" s="28"/>
      <c r="M19" s="11"/>
    </row>
    <row r="20" spans="1:240" ht="15" customHeight="1" x14ac:dyDescent="0.25">
      <c r="A20" s="382"/>
      <c r="B20" s="383"/>
      <c r="C20" s="390" t="s">
        <v>2</v>
      </c>
      <c r="D20" s="391"/>
      <c r="E20" s="391"/>
      <c r="F20" s="392"/>
      <c r="G20" s="388" t="s">
        <v>3</v>
      </c>
      <c r="H20" s="389"/>
      <c r="I20" s="430"/>
      <c r="J20" s="433"/>
      <c r="K20" s="28"/>
      <c r="L20" s="28"/>
      <c r="M20" s="10"/>
    </row>
    <row r="21" spans="1:240" ht="14.25" customHeight="1" x14ac:dyDescent="0.25">
      <c r="A21" s="384"/>
      <c r="B21" s="385"/>
      <c r="C21" s="341"/>
      <c r="D21" s="342"/>
      <c r="E21" s="342"/>
      <c r="F21" s="352"/>
      <c r="G21" s="399"/>
      <c r="H21" s="400"/>
      <c r="I21" s="431"/>
      <c r="J21" s="433"/>
      <c r="K21" s="28"/>
      <c r="L21" s="28"/>
      <c r="M21" s="10"/>
    </row>
    <row r="22" spans="1:240" ht="15.75" customHeight="1" x14ac:dyDescent="0.25">
      <c r="A22" s="395" t="s">
        <v>113</v>
      </c>
      <c r="B22" s="396"/>
      <c r="C22" s="349" t="s">
        <v>27</v>
      </c>
      <c r="D22" s="351"/>
      <c r="E22" s="350"/>
      <c r="F22" s="53" t="s">
        <v>28</v>
      </c>
      <c r="G22" s="336" t="s">
        <v>51</v>
      </c>
      <c r="H22" s="337"/>
      <c r="I22" s="334" t="s">
        <v>6</v>
      </c>
      <c r="J22" s="393" t="str">
        <f>IF(G23&gt;0,100,"")</f>
        <v/>
      </c>
      <c r="K22" s="28"/>
      <c r="L22" s="28" t="s">
        <v>68</v>
      </c>
      <c r="M22" s="10" t="s">
        <v>68</v>
      </c>
    </row>
    <row r="23" spans="1:240" ht="47.25" customHeight="1" x14ac:dyDescent="0.25">
      <c r="A23" s="397"/>
      <c r="B23" s="398"/>
      <c r="C23" s="344"/>
      <c r="D23" s="345"/>
      <c r="E23" s="346"/>
      <c r="F23" s="19"/>
      <c r="G23" s="347"/>
      <c r="H23" s="348"/>
      <c r="I23" s="335"/>
      <c r="J23" s="394"/>
      <c r="K23" s="28"/>
      <c r="L23" s="28"/>
      <c r="M23" s="10"/>
    </row>
    <row r="24" spans="1:240" ht="15" customHeight="1" x14ac:dyDescent="0.25">
      <c r="A24" s="419" t="s">
        <v>74</v>
      </c>
      <c r="B24" s="396"/>
      <c r="C24" s="349" t="s">
        <v>27</v>
      </c>
      <c r="D24" s="351"/>
      <c r="E24" s="350"/>
      <c r="F24" s="53" t="s">
        <v>28</v>
      </c>
      <c r="G24" s="349" t="s">
        <v>52</v>
      </c>
      <c r="H24" s="350"/>
      <c r="I24" s="334" t="s">
        <v>7</v>
      </c>
      <c r="J24" s="393" t="str">
        <f>IF(G25&gt;0,200,"")</f>
        <v/>
      </c>
      <c r="K24" s="28"/>
      <c r="L24" s="28"/>
      <c r="M24" s="10"/>
    </row>
    <row r="25" spans="1:240" ht="36" customHeight="1" x14ac:dyDescent="0.25">
      <c r="A25" s="397"/>
      <c r="B25" s="398"/>
      <c r="C25" s="341"/>
      <c r="D25" s="342"/>
      <c r="E25" s="352"/>
      <c r="F25" s="20"/>
      <c r="G25" s="347"/>
      <c r="H25" s="348"/>
      <c r="I25" s="335"/>
      <c r="J25" s="394"/>
      <c r="K25" s="28"/>
      <c r="L25" s="28" t="s">
        <v>68</v>
      </c>
      <c r="M25" s="10"/>
    </row>
    <row r="26" spans="1:240" ht="14.25" customHeight="1" x14ac:dyDescent="0.25">
      <c r="A26" s="420" t="s">
        <v>70</v>
      </c>
      <c r="B26" s="421"/>
      <c r="C26" s="349" t="s">
        <v>56</v>
      </c>
      <c r="D26" s="351"/>
      <c r="E26" s="350"/>
      <c r="F26" s="53" t="s">
        <v>58</v>
      </c>
      <c r="G26" s="353" t="s">
        <v>57</v>
      </c>
      <c r="H26" s="354"/>
      <c r="I26" s="334" t="s">
        <v>53</v>
      </c>
      <c r="J26" s="393" t="str">
        <f>IF(F27&gt;0,150," ")</f>
        <v xml:space="preserve"> </v>
      </c>
      <c r="K26" s="28"/>
      <c r="L26" s="28"/>
    </row>
    <row r="27" spans="1:240" ht="27.75" customHeight="1" thickBot="1" x14ac:dyDescent="0.3">
      <c r="A27" s="422"/>
      <c r="B27" s="423"/>
      <c r="C27" s="424"/>
      <c r="D27" s="303"/>
      <c r="E27" s="318"/>
      <c r="F27" s="40"/>
      <c r="G27" s="355"/>
      <c r="H27" s="356"/>
      <c r="I27" s="362"/>
      <c r="J27" s="418"/>
      <c r="L27" s="18"/>
      <c r="M27" s="18"/>
      <c r="N27" s="18"/>
      <c r="O27" s="18"/>
      <c r="P27" s="18"/>
      <c r="Q27" s="18"/>
      <c r="R27" s="18"/>
    </row>
    <row r="28" spans="1:240" ht="22.5" customHeight="1" thickTop="1" x14ac:dyDescent="0.25">
      <c r="A28" s="294" t="s">
        <v>85</v>
      </c>
      <c r="B28" s="295"/>
      <c r="C28" s="287" t="s">
        <v>116</v>
      </c>
      <c r="D28" s="287"/>
      <c r="E28" s="287"/>
      <c r="F28" s="287"/>
      <c r="G28" s="287"/>
      <c r="H28" s="287"/>
      <c r="I28" s="288"/>
      <c r="J28" s="291" t="str">
        <f>IF(I29&gt;0,I29*350,"")</f>
        <v/>
      </c>
      <c r="L28" s="18"/>
      <c r="M28" s="18"/>
      <c r="N28" s="18"/>
      <c r="O28" s="18"/>
      <c r="P28" s="18"/>
      <c r="Q28" s="18"/>
      <c r="R28" s="18"/>
    </row>
    <row r="29" spans="1:240" ht="25.5" customHeight="1" x14ac:dyDescent="0.25">
      <c r="A29" s="296"/>
      <c r="B29" s="297"/>
      <c r="C29" s="55"/>
      <c r="D29" s="72">
        <v>350</v>
      </c>
      <c r="E29" s="54" t="s">
        <v>79</v>
      </c>
      <c r="F29" s="61"/>
      <c r="G29" s="41"/>
      <c r="H29" s="71" t="s">
        <v>64</v>
      </c>
      <c r="I29" s="74"/>
      <c r="J29" s="292"/>
      <c r="L29" s="18"/>
      <c r="M29" s="35"/>
      <c r="N29" s="16"/>
      <c r="O29" s="16"/>
      <c r="P29" s="17"/>
      <c r="Q29" s="17"/>
      <c r="R29" s="17"/>
      <c r="IF29" t="b">
        <v>1</v>
      </c>
    </row>
    <row r="30" spans="1:240" ht="21" customHeight="1" thickBot="1" x14ac:dyDescent="0.3">
      <c r="A30" s="298"/>
      <c r="B30" s="299"/>
      <c r="C30" s="289" t="s">
        <v>90</v>
      </c>
      <c r="D30" s="289"/>
      <c r="E30" s="289"/>
      <c r="F30" s="289"/>
      <c r="G30" s="289"/>
      <c r="H30" s="289"/>
      <c r="I30" s="290"/>
      <c r="J30" s="293"/>
      <c r="M30" s="16" t="s">
        <v>68</v>
      </c>
      <c r="N30" s="16"/>
      <c r="O30" s="16"/>
      <c r="P30" s="17"/>
      <c r="Q30" s="17"/>
      <c r="R30" s="17"/>
    </row>
    <row r="31" spans="1:240" s="1" customFormat="1" ht="7.5" customHeight="1" thickTop="1" x14ac:dyDescent="0.25">
      <c r="A31" s="319"/>
      <c r="B31" s="320"/>
      <c r="C31" s="320"/>
      <c r="D31" s="320"/>
      <c r="E31" s="320"/>
      <c r="F31" s="320"/>
      <c r="G31" s="320"/>
      <c r="H31" s="320"/>
      <c r="I31" s="320"/>
      <c r="J31" s="12"/>
    </row>
    <row r="32" spans="1:240" s="1" customFormat="1" ht="48.75" customHeight="1" thickBot="1" x14ac:dyDescent="0.3">
      <c r="A32" s="284" t="s">
        <v>84</v>
      </c>
      <c r="B32" s="285"/>
      <c r="C32" s="285"/>
      <c r="D32" s="285"/>
      <c r="E32" s="260" t="s">
        <v>115</v>
      </c>
      <c r="F32" s="286"/>
      <c r="G32" s="286"/>
      <c r="H32" s="286"/>
      <c r="I32" s="286"/>
      <c r="J32" s="47"/>
    </row>
    <row r="33" spans="1:12" s="2" customFormat="1" ht="26.25" customHeight="1" thickBot="1" x14ac:dyDescent="0.3">
      <c r="A33" s="414" t="s">
        <v>59</v>
      </c>
      <c r="B33" s="415"/>
      <c r="C33" s="415"/>
      <c r="D33" s="22"/>
      <c r="E33" s="416" t="s">
        <v>61</v>
      </c>
      <c r="F33" s="416"/>
      <c r="G33" s="22"/>
      <c r="H33" s="417" t="s">
        <v>60</v>
      </c>
      <c r="I33" s="417"/>
      <c r="J33" s="23"/>
    </row>
    <row r="34" spans="1:12" s="8" customFormat="1" ht="16.5" customHeight="1" x14ac:dyDescent="0.2">
      <c r="A34" s="321" t="s">
        <v>91</v>
      </c>
      <c r="B34" s="322"/>
      <c r="C34" s="322"/>
      <c r="D34" s="322"/>
      <c r="E34" s="322"/>
      <c r="F34" s="323"/>
      <c r="G34" s="300" t="s">
        <v>62</v>
      </c>
      <c r="H34" s="283"/>
      <c r="I34" s="301"/>
      <c r="J34" s="42"/>
    </row>
    <row r="35" spans="1:12" s="8" customFormat="1" ht="20.25" customHeight="1" x14ac:dyDescent="0.2">
      <c r="A35" s="317"/>
      <c r="B35" s="303"/>
      <c r="C35" s="303"/>
      <c r="D35" s="303"/>
      <c r="E35" s="303"/>
      <c r="F35" s="318"/>
      <c r="G35" s="341"/>
      <c r="H35" s="342"/>
      <c r="I35" s="343"/>
      <c r="J35" s="56" t="s">
        <v>78</v>
      </c>
    </row>
    <row r="36" spans="1:12" ht="15" customHeight="1" x14ac:dyDescent="0.25">
      <c r="A36" s="410" t="s">
        <v>80</v>
      </c>
      <c r="B36" s="411"/>
      <c r="C36" s="411"/>
      <c r="D36" s="411"/>
      <c r="E36" s="411"/>
      <c r="F36" s="311" t="s">
        <v>54</v>
      </c>
      <c r="G36" s="312"/>
      <c r="H36" s="313"/>
      <c r="I36" s="57" t="s">
        <v>63</v>
      </c>
      <c r="J36" s="324" t="str">
        <f>IF(I37&gt;0,I37*50,"")</f>
        <v/>
      </c>
    </row>
    <row r="37" spans="1:12" ht="15" customHeight="1" x14ac:dyDescent="0.25">
      <c r="A37" s="412"/>
      <c r="B37" s="413"/>
      <c r="C37" s="413"/>
      <c r="D37" s="413"/>
      <c r="E37" s="413"/>
      <c r="F37" s="314"/>
      <c r="G37" s="314"/>
      <c r="H37" s="315"/>
      <c r="I37" s="46"/>
      <c r="J37" s="325"/>
    </row>
    <row r="38" spans="1:12" ht="15" customHeight="1" x14ac:dyDescent="0.25">
      <c r="A38" s="304" t="s">
        <v>128</v>
      </c>
      <c r="B38" s="305"/>
      <c r="C38" s="305"/>
      <c r="D38" s="305"/>
      <c r="E38" s="305"/>
      <c r="F38" s="316" t="s">
        <v>129</v>
      </c>
      <c r="G38" s="314"/>
      <c r="H38" s="315"/>
      <c r="I38" s="58" t="s">
        <v>64</v>
      </c>
      <c r="J38" s="324" t="str">
        <f>IF(I39&gt;0,I39*125,"")</f>
        <v/>
      </c>
    </row>
    <row r="39" spans="1:12" ht="15.75" customHeight="1" x14ac:dyDescent="0.25">
      <c r="A39" s="306"/>
      <c r="B39" s="305"/>
      <c r="C39" s="305"/>
      <c r="D39" s="305"/>
      <c r="E39" s="305"/>
      <c r="F39" s="314"/>
      <c r="G39" s="314"/>
      <c r="H39" s="315"/>
      <c r="I39" s="59"/>
      <c r="J39" s="325"/>
    </row>
    <row r="40" spans="1:12" ht="12.75" customHeight="1" x14ac:dyDescent="0.25">
      <c r="A40" s="304" t="s">
        <v>127</v>
      </c>
      <c r="B40" s="305"/>
      <c r="C40" s="305"/>
      <c r="D40" s="305"/>
      <c r="E40" s="305"/>
      <c r="F40" s="314" t="s">
        <v>55</v>
      </c>
      <c r="G40" s="314"/>
      <c r="H40" s="315"/>
      <c r="I40" s="58" t="s">
        <v>64</v>
      </c>
      <c r="J40" s="324" t="str">
        <f>IF(I41&gt;0,I41*325,"")</f>
        <v/>
      </c>
    </row>
    <row r="41" spans="1:12" ht="15" customHeight="1" x14ac:dyDescent="0.25">
      <c r="A41" s="306"/>
      <c r="B41" s="305"/>
      <c r="C41" s="305"/>
      <c r="D41" s="305"/>
      <c r="E41" s="305"/>
      <c r="F41" s="314"/>
      <c r="G41" s="314"/>
      <c r="H41" s="315"/>
      <c r="I41" s="60"/>
      <c r="J41" s="325"/>
    </row>
    <row r="42" spans="1:12" ht="4.5" customHeight="1" thickBot="1" x14ac:dyDescent="0.3">
      <c r="A42" s="13"/>
      <c r="B42" s="14"/>
      <c r="C42" s="14"/>
      <c r="D42" s="14"/>
      <c r="E42" s="14"/>
      <c r="F42" s="15"/>
      <c r="G42" s="15"/>
      <c r="H42" s="44"/>
      <c r="I42" s="45"/>
      <c r="J42" s="43"/>
    </row>
    <row r="43" spans="1:12" ht="17.25" customHeight="1" x14ac:dyDescent="0.25">
      <c r="A43" s="282" t="s">
        <v>92</v>
      </c>
      <c r="B43" s="283"/>
      <c r="C43" s="283"/>
      <c r="D43" s="283"/>
      <c r="E43" s="340" t="s">
        <v>93</v>
      </c>
      <c r="F43" s="340"/>
      <c r="G43" s="24"/>
      <c r="H43" s="9"/>
      <c r="I43" s="83"/>
      <c r="J43" s="25"/>
    </row>
    <row r="44" spans="1:12" ht="23.25" customHeight="1" x14ac:dyDescent="0.25">
      <c r="A44" s="307"/>
      <c r="B44" s="308"/>
      <c r="C44" s="308"/>
      <c r="D44" s="308"/>
      <c r="E44" s="303"/>
      <c r="F44" s="303"/>
      <c r="G44" s="26"/>
      <c r="H44" s="49" t="s">
        <v>94</v>
      </c>
      <c r="I44" s="82" t="s">
        <v>95</v>
      </c>
      <c r="J44" s="27"/>
      <c r="L44" t="s">
        <v>68</v>
      </c>
    </row>
    <row r="45" spans="1:12" ht="15" customHeight="1" x14ac:dyDescent="0.25">
      <c r="A45" s="309" t="s">
        <v>96</v>
      </c>
      <c r="B45" s="310"/>
      <c r="C45" s="310"/>
      <c r="D45" s="310"/>
      <c r="E45" s="281" t="s">
        <v>97</v>
      </c>
      <c r="F45" s="281"/>
      <c r="G45" s="28"/>
      <c r="H45" s="81"/>
      <c r="I45" s="81"/>
      <c r="J45" s="29"/>
    </row>
    <row r="46" spans="1:12" ht="21" customHeight="1" thickBot="1" x14ac:dyDescent="0.3">
      <c r="A46" s="331"/>
      <c r="B46" s="332"/>
      <c r="C46" s="332"/>
      <c r="D46" s="332"/>
      <c r="E46" s="333"/>
      <c r="F46" s="333"/>
      <c r="G46" s="30"/>
      <c r="H46" s="63"/>
      <c r="I46" s="64"/>
      <c r="J46" s="31"/>
      <c r="L46" t="s">
        <v>68</v>
      </c>
    </row>
    <row r="47" spans="1:12" ht="15" customHeight="1" x14ac:dyDescent="0.25">
      <c r="A47" s="282" t="s">
        <v>98</v>
      </c>
      <c r="B47" s="283"/>
      <c r="C47" s="283"/>
      <c r="D47" s="283"/>
      <c r="E47" s="302" t="s">
        <v>101</v>
      </c>
      <c r="F47" s="302"/>
      <c r="G47" s="51"/>
      <c r="H47" s="84"/>
      <c r="I47" s="83"/>
      <c r="J47" s="32"/>
    </row>
    <row r="48" spans="1:12" ht="18" customHeight="1" x14ac:dyDescent="0.25">
      <c r="A48" s="307"/>
      <c r="B48" s="308"/>
      <c r="C48" s="308"/>
      <c r="D48" s="308"/>
      <c r="E48" s="303"/>
      <c r="F48" s="303"/>
      <c r="G48" s="26"/>
      <c r="H48" s="49" t="s">
        <v>94</v>
      </c>
      <c r="I48" s="82" t="s">
        <v>95</v>
      </c>
      <c r="J48" s="27"/>
    </row>
    <row r="49" spans="1:12" ht="14.25" customHeight="1" x14ac:dyDescent="0.25">
      <c r="A49" s="280" t="s">
        <v>99</v>
      </c>
      <c r="B49" s="281"/>
      <c r="C49" s="281"/>
      <c r="D49" s="281"/>
      <c r="E49" s="281" t="s">
        <v>100</v>
      </c>
      <c r="F49" s="281"/>
      <c r="G49" s="33"/>
      <c r="H49" s="81"/>
      <c r="I49" s="81"/>
      <c r="J49" s="29"/>
    </row>
    <row r="50" spans="1:12" ht="20.25" customHeight="1" thickBot="1" x14ac:dyDescent="0.3">
      <c r="A50" s="331"/>
      <c r="B50" s="332"/>
      <c r="C50" s="332"/>
      <c r="D50" s="332"/>
      <c r="E50" s="333"/>
      <c r="F50" s="333"/>
      <c r="G50" s="50"/>
      <c r="H50" s="65"/>
      <c r="I50" s="64"/>
      <c r="J50" s="31"/>
    </row>
    <row r="51" spans="1:12" ht="18.75" customHeight="1" x14ac:dyDescent="0.25">
      <c r="A51" s="328" t="s">
        <v>123</v>
      </c>
      <c r="B51" s="329"/>
      <c r="C51" s="329"/>
      <c r="D51" s="329"/>
      <c r="E51" s="329"/>
      <c r="F51" s="329"/>
      <c r="G51" s="329"/>
      <c r="H51" s="329"/>
      <c r="I51" s="330"/>
      <c r="J51" s="99"/>
    </row>
    <row r="52" spans="1:12" ht="14.25" customHeight="1" x14ac:dyDescent="0.25">
      <c r="A52" s="36"/>
      <c r="B52" s="326" t="s">
        <v>73</v>
      </c>
      <c r="C52" s="326"/>
      <c r="D52" s="21"/>
      <c r="E52" s="73" t="s">
        <v>72</v>
      </c>
      <c r="F52" s="66">
        <f>IF(I65=TRUE,15,0)</f>
        <v>0</v>
      </c>
      <c r="G52" s="327" t="s">
        <v>71</v>
      </c>
      <c r="H52" s="327"/>
      <c r="I52" s="66">
        <f>IF(J65=TRUE,15,0)</f>
        <v>0</v>
      </c>
      <c r="J52" s="100"/>
    </row>
    <row r="53" spans="1:12" s="7" customFormat="1" ht="15" customHeight="1" x14ac:dyDescent="0.2">
      <c r="A53" s="250" t="s">
        <v>67</v>
      </c>
      <c r="B53" s="251"/>
      <c r="C53" s="251"/>
      <c r="D53" s="251"/>
      <c r="E53" s="244" t="s">
        <v>65</v>
      </c>
      <c r="F53" s="244"/>
      <c r="G53" s="244"/>
      <c r="H53" s="244"/>
      <c r="I53" s="245"/>
      <c r="J53" s="246">
        <f>IF(H65=TRUE,15,0)</f>
        <v>0</v>
      </c>
    </row>
    <row r="54" spans="1:12" s="7" customFormat="1" ht="18.75" customHeight="1" thickBot="1" x14ac:dyDescent="0.25">
      <c r="A54" s="252"/>
      <c r="B54" s="253"/>
      <c r="C54" s="253"/>
      <c r="D54" s="253"/>
      <c r="E54" s="261"/>
      <c r="F54" s="261"/>
      <c r="G54" s="77"/>
      <c r="H54" s="78" t="s">
        <v>112</v>
      </c>
      <c r="I54" s="80"/>
      <c r="J54" s="246"/>
    </row>
    <row r="55" spans="1:12" ht="7.5" customHeight="1" x14ac:dyDescent="0.25">
      <c r="A55" s="247"/>
      <c r="B55" s="248"/>
      <c r="C55" s="248"/>
      <c r="D55" s="248"/>
      <c r="E55" s="248"/>
      <c r="F55" s="248"/>
      <c r="G55" s="248"/>
      <c r="H55" s="248"/>
      <c r="I55" s="248"/>
      <c r="J55" s="249"/>
    </row>
    <row r="56" spans="1:12" s="9" customFormat="1" ht="30" customHeight="1" thickBot="1" x14ac:dyDescent="0.3">
      <c r="A56" s="258" t="s">
        <v>82</v>
      </c>
      <c r="B56" s="259"/>
      <c r="C56" s="259"/>
      <c r="D56" s="259"/>
      <c r="E56" s="259"/>
      <c r="F56" s="260" t="s">
        <v>117</v>
      </c>
      <c r="G56" s="260"/>
      <c r="H56" s="260"/>
      <c r="I56" s="260"/>
      <c r="J56" s="48"/>
    </row>
    <row r="57" spans="1:12" ht="16.5" customHeight="1" x14ac:dyDescent="0.25">
      <c r="A57" s="254" t="s">
        <v>106</v>
      </c>
      <c r="B57" s="255"/>
      <c r="C57" s="255"/>
      <c r="D57" s="255"/>
      <c r="E57" s="255"/>
      <c r="F57" s="255" t="s">
        <v>107</v>
      </c>
      <c r="G57" s="68"/>
      <c r="H57" s="68" t="s">
        <v>108</v>
      </c>
      <c r="I57" s="70" t="s">
        <v>64</v>
      </c>
      <c r="J57" s="76"/>
    </row>
    <row r="58" spans="1:12" ht="51.75" customHeight="1" x14ac:dyDescent="0.25">
      <c r="A58" s="256"/>
      <c r="B58" s="257"/>
      <c r="C58" s="257"/>
      <c r="D58" s="257"/>
      <c r="E58" s="257"/>
      <c r="F58" s="257"/>
      <c r="G58" s="69"/>
      <c r="H58" s="75"/>
      <c r="I58" s="101"/>
      <c r="J58" s="79" t="str">
        <f>IF(I58&gt;0,I58*H58,"")</f>
        <v/>
      </c>
    </row>
    <row r="59" spans="1:12" ht="7.5" customHeight="1" thickBot="1" x14ac:dyDescent="0.3">
      <c r="A59" s="241"/>
      <c r="B59" s="242"/>
      <c r="C59" s="242"/>
      <c r="D59" s="242"/>
      <c r="E59" s="242"/>
      <c r="F59" s="242"/>
      <c r="G59" s="242"/>
      <c r="H59" s="242"/>
      <c r="I59" s="242"/>
      <c r="J59" s="243"/>
      <c r="L59" t="s">
        <v>68</v>
      </c>
    </row>
    <row r="60" spans="1:12" ht="33" customHeight="1" thickBot="1" x14ac:dyDescent="0.3">
      <c r="A60" s="262" t="s">
        <v>16</v>
      </c>
      <c r="B60" s="263"/>
      <c r="C60" s="263"/>
      <c r="D60" s="263"/>
      <c r="E60" s="263"/>
      <c r="F60" s="263"/>
      <c r="G60" s="264" t="s">
        <v>69</v>
      </c>
      <c r="H60" s="264"/>
      <c r="I60" s="264"/>
      <c r="J60" s="34">
        <f>SUM(J18:J58)</f>
        <v>0</v>
      </c>
    </row>
    <row r="61" spans="1:12" ht="15.75" customHeight="1" x14ac:dyDescent="0.25">
      <c r="A61" s="268" t="s">
        <v>102</v>
      </c>
      <c r="B61" s="269"/>
      <c r="C61" s="269"/>
      <c r="D61" s="269"/>
      <c r="E61" s="269"/>
      <c r="F61" s="269"/>
      <c r="G61" s="269"/>
      <c r="H61" s="269"/>
      <c r="I61" s="269"/>
      <c r="J61" s="270"/>
    </row>
    <row r="62" spans="1:12" ht="27" customHeight="1" x14ac:dyDescent="0.25">
      <c r="A62" s="271"/>
      <c r="B62" s="272"/>
      <c r="C62" s="272"/>
      <c r="D62" s="272"/>
      <c r="E62" s="272"/>
      <c r="F62" s="272"/>
      <c r="G62" s="272"/>
      <c r="H62" s="272"/>
      <c r="I62" s="272"/>
      <c r="J62" s="273"/>
    </row>
    <row r="63" spans="1:12" ht="15.75" customHeight="1" x14ac:dyDescent="0.25">
      <c r="A63" s="278" t="s">
        <v>103</v>
      </c>
      <c r="B63" s="279"/>
      <c r="C63" s="279"/>
      <c r="D63" s="279"/>
      <c r="E63" s="279" t="s">
        <v>104</v>
      </c>
      <c r="F63" s="279"/>
      <c r="G63" s="279"/>
      <c r="H63" s="279"/>
      <c r="I63" s="274" t="s">
        <v>66</v>
      </c>
      <c r="J63" s="275"/>
      <c r="L63" t="s">
        <v>68</v>
      </c>
    </row>
    <row r="64" spans="1:12" ht="27" customHeight="1" thickBot="1" x14ac:dyDescent="0.3">
      <c r="A64" s="265"/>
      <c r="B64" s="266"/>
      <c r="C64" s="266"/>
      <c r="D64" s="266"/>
      <c r="E64" s="267"/>
      <c r="F64" s="267"/>
      <c r="G64" s="267"/>
      <c r="H64" s="267"/>
      <c r="I64" s="276"/>
      <c r="J64" s="277"/>
    </row>
    <row r="65" spans="1:10" ht="4.5" customHeight="1" thickTop="1" x14ac:dyDescent="0.25">
      <c r="A65" s="28"/>
      <c r="B65" s="28"/>
      <c r="C65" s="67" t="b">
        <f>FALSE</f>
        <v>0</v>
      </c>
      <c r="D65" s="67" t="b">
        <f>FALSE</f>
        <v>0</v>
      </c>
      <c r="E65" s="67" t="b">
        <v>1</v>
      </c>
      <c r="F65" s="67" t="b">
        <v>1</v>
      </c>
      <c r="G65" s="62"/>
      <c r="H65" s="67" t="b">
        <v>0</v>
      </c>
      <c r="I65" s="67" t="b">
        <v>0</v>
      </c>
      <c r="J65" s="67" t="b">
        <v>0</v>
      </c>
    </row>
    <row r="66" spans="1:10" ht="12.75" customHeight="1" x14ac:dyDescent="0.25">
      <c r="A66" s="6"/>
      <c r="B66" s="6"/>
      <c r="C66" s="6"/>
      <c r="D66" s="6"/>
      <c r="F66" s="240" t="s">
        <v>130</v>
      </c>
      <c r="G66" s="240"/>
      <c r="H66" s="240"/>
    </row>
    <row r="67" spans="1:10" x14ac:dyDescent="0.25">
      <c r="A67" s="6"/>
      <c r="B67" s="6"/>
      <c r="C67" s="6"/>
      <c r="D67" s="6"/>
    </row>
    <row r="68" spans="1:10" x14ac:dyDescent="0.25">
      <c r="A68" s="6"/>
      <c r="B68" s="6"/>
      <c r="C68" s="6"/>
      <c r="D68" s="6"/>
    </row>
  </sheetData>
  <sheetProtection password="CFDD" sheet="1" objects="1" scenarios="1" selectLockedCells="1"/>
  <mergeCells count="121">
    <mergeCell ref="G18:H18"/>
    <mergeCell ref="G19:H19"/>
    <mergeCell ref="C19:F19"/>
    <mergeCell ref="I18:I21"/>
    <mergeCell ref="J18:J21"/>
    <mergeCell ref="A3:G3"/>
    <mergeCell ref="A5:G5"/>
    <mergeCell ref="A6:G6"/>
    <mergeCell ref="A7:G7"/>
    <mergeCell ref="A8:G8"/>
    <mergeCell ref="A11:E11"/>
    <mergeCell ref="A10:E10"/>
    <mergeCell ref="F9:J10"/>
    <mergeCell ref="A15:J15"/>
    <mergeCell ref="J36:J37"/>
    <mergeCell ref="A36:E37"/>
    <mergeCell ref="A33:C33"/>
    <mergeCell ref="E33:F33"/>
    <mergeCell ref="H33:I33"/>
    <mergeCell ref="J26:J27"/>
    <mergeCell ref="A24:B25"/>
    <mergeCell ref="I24:I25"/>
    <mergeCell ref="J24:J25"/>
    <mergeCell ref="A26:B27"/>
    <mergeCell ref="C26:E26"/>
    <mergeCell ref="C27:E27"/>
    <mergeCell ref="F2:H2"/>
    <mergeCell ref="I2:J2"/>
    <mergeCell ref="A2:C2"/>
    <mergeCell ref="D2:E2"/>
    <mergeCell ref="I26:I27"/>
    <mergeCell ref="C22:E22"/>
    <mergeCell ref="A12:E12"/>
    <mergeCell ref="A9:E9"/>
    <mergeCell ref="F12:H12"/>
    <mergeCell ref="F11:H11"/>
    <mergeCell ref="I11:J11"/>
    <mergeCell ref="I12:J12"/>
    <mergeCell ref="A16:D16"/>
    <mergeCell ref="A18:B21"/>
    <mergeCell ref="C18:F18"/>
    <mergeCell ref="G20:H20"/>
    <mergeCell ref="C20:F20"/>
    <mergeCell ref="J22:J23"/>
    <mergeCell ref="A22:B23"/>
    <mergeCell ref="C21:F21"/>
    <mergeCell ref="G21:H21"/>
    <mergeCell ref="A14:J14"/>
    <mergeCell ref="A13:J13"/>
    <mergeCell ref="A4:G4"/>
    <mergeCell ref="B52:C52"/>
    <mergeCell ref="G52:H52"/>
    <mergeCell ref="A51:I51"/>
    <mergeCell ref="A50:D50"/>
    <mergeCell ref="E50:F50"/>
    <mergeCell ref="A48:D48"/>
    <mergeCell ref="I22:I23"/>
    <mergeCell ref="G22:H22"/>
    <mergeCell ref="E16:J16"/>
    <mergeCell ref="A46:D46"/>
    <mergeCell ref="E46:F46"/>
    <mergeCell ref="E43:F43"/>
    <mergeCell ref="E44:F44"/>
    <mergeCell ref="E45:F45"/>
    <mergeCell ref="A38:E39"/>
    <mergeCell ref="G35:I35"/>
    <mergeCell ref="C23:E23"/>
    <mergeCell ref="G23:H23"/>
    <mergeCell ref="G24:H24"/>
    <mergeCell ref="C24:E24"/>
    <mergeCell ref="C25:E25"/>
    <mergeCell ref="G25:H25"/>
    <mergeCell ref="G26:H26"/>
    <mergeCell ref="G27:H27"/>
    <mergeCell ref="A49:D49"/>
    <mergeCell ref="E49:F49"/>
    <mergeCell ref="A47:D47"/>
    <mergeCell ref="A32:D32"/>
    <mergeCell ref="E32:I32"/>
    <mergeCell ref="C28:I28"/>
    <mergeCell ref="C30:I30"/>
    <mergeCell ref="J28:J30"/>
    <mergeCell ref="A28:B30"/>
    <mergeCell ref="G34:I34"/>
    <mergeCell ref="E47:F47"/>
    <mergeCell ref="E48:F48"/>
    <mergeCell ref="A40:E41"/>
    <mergeCell ref="A43:D43"/>
    <mergeCell ref="A44:D44"/>
    <mergeCell ref="A45:D45"/>
    <mergeCell ref="F36:H37"/>
    <mergeCell ref="F38:H39"/>
    <mergeCell ref="F40:H41"/>
    <mergeCell ref="A35:F35"/>
    <mergeCell ref="A31:I31"/>
    <mergeCell ref="A34:F34"/>
    <mergeCell ref="J38:J39"/>
    <mergeCell ref="J40:J41"/>
    <mergeCell ref="F66:H66"/>
    <mergeCell ref="A59:J59"/>
    <mergeCell ref="H53:I53"/>
    <mergeCell ref="J53:J54"/>
    <mergeCell ref="A55:J55"/>
    <mergeCell ref="A53:D53"/>
    <mergeCell ref="E53:G53"/>
    <mergeCell ref="A54:D54"/>
    <mergeCell ref="A57:E58"/>
    <mergeCell ref="A56:E56"/>
    <mergeCell ref="F56:I56"/>
    <mergeCell ref="F57:F58"/>
    <mergeCell ref="E54:F54"/>
    <mergeCell ref="A60:F60"/>
    <mergeCell ref="G60:I60"/>
    <mergeCell ref="A64:D64"/>
    <mergeCell ref="E64:H64"/>
    <mergeCell ref="A61:J61"/>
    <mergeCell ref="A62:J62"/>
    <mergeCell ref="I63:J63"/>
    <mergeCell ref="I64:J64"/>
    <mergeCell ref="A63:D63"/>
    <mergeCell ref="E63:H63"/>
  </mergeCells>
  <printOptions horizontalCentered="1" verticalCentered="1"/>
  <pageMargins left="0" right="0" top="0" bottom="0" header="0.3" footer="0"/>
  <pageSetup scale="61" orientation="portrait" r:id="rId1"/>
  <headerFooter scaleWithDoc="0" alignWithMargins="0"/>
  <ignoredErrors>
    <ignoredError sqref="F52 I5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66675</xdr:colOff>
                    <xdr:row>32</xdr:row>
                    <xdr:rowOff>38100</xdr:rowOff>
                  </from>
                  <to>
                    <xdr:col>3</xdr:col>
                    <xdr:colOff>371475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6</xdr:col>
                    <xdr:colOff>200025</xdr:colOff>
                    <xdr:row>32</xdr:row>
                    <xdr:rowOff>38100</xdr:rowOff>
                  </from>
                  <to>
                    <xdr:col>7</xdr:col>
                    <xdr:colOff>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47625</xdr:rowOff>
                  </from>
                  <to>
                    <xdr:col>9</xdr:col>
                    <xdr:colOff>457200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5</xdr:col>
                    <xdr:colOff>76200</xdr:colOff>
                    <xdr:row>51</xdr:row>
                    <xdr:rowOff>0</xdr:rowOff>
                  </from>
                  <to>
                    <xdr:col>5</xdr:col>
                    <xdr:colOff>381000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8</xdr:col>
                    <xdr:colOff>57150</xdr:colOff>
                    <xdr:row>51</xdr:row>
                    <xdr:rowOff>9525</xdr:rowOff>
                  </from>
                  <to>
                    <xdr:col>8</xdr:col>
                    <xdr:colOff>361950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27</xdr:row>
                    <xdr:rowOff>276225</xdr:rowOff>
                  </from>
                  <to>
                    <xdr:col>5</xdr:col>
                    <xdr:colOff>895350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0" name="Check Box 28">
              <controlPr defaultSize="0" autoFill="0" autoLine="0" autoPict="0">
                <anchor moveWithCells="1">
                  <from>
                    <xdr:col>3</xdr:col>
                    <xdr:colOff>76200</xdr:colOff>
                    <xdr:row>50</xdr:row>
                    <xdr:rowOff>219075</xdr:rowOff>
                  </from>
                  <to>
                    <xdr:col>3</xdr:col>
                    <xdr:colOff>466725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defaultSize="0" autoFill="0" autoLine="0" autoPict="0">
                <anchor moveWithCells="1">
                  <from>
                    <xdr:col>4</xdr:col>
                    <xdr:colOff>542925</xdr:colOff>
                    <xdr:row>1</xdr:row>
                    <xdr:rowOff>28575</xdr:rowOff>
                  </from>
                  <to>
                    <xdr:col>4</xdr:col>
                    <xdr:colOff>1019175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>
                  <from>
                    <xdr:col>8</xdr:col>
                    <xdr:colOff>66675</xdr:colOff>
                    <xdr:row>1</xdr:row>
                    <xdr:rowOff>9525</xdr:rowOff>
                  </from>
                  <to>
                    <xdr:col>8</xdr:col>
                    <xdr:colOff>457200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9</xdr:col>
                    <xdr:colOff>381000</xdr:colOff>
                    <xdr:row>1</xdr:row>
                    <xdr:rowOff>28575</xdr:rowOff>
                  </from>
                  <to>
                    <xdr:col>9</xdr:col>
                    <xdr:colOff>771525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6</xdr:col>
                    <xdr:colOff>333375</xdr:colOff>
                    <xdr:row>52</xdr:row>
                    <xdr:rowOff>180975</xdr:rowOff>
                  </from>
                  <to>
                    <xdr:col>7</xdr:col>
                    <xdr:colOff>714375</xdr:colOff>
                    <xdr:row>53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01-22-13 Revised Edition </vt:lpstr>
      <vt:lpstr>Sheet3</vt:lpstr>
      <vt:lpstr>'01-22-13 Revised Edition '!Print_Area</vt:lpstr>
    </vt:vector>
  </TitlesOfParts>
  <Company>Progress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E19897</dc:creator>
  <cp:lastModifiedBy>Kosoglov, Janet</cp:lastModifiedBy>
  <cp:lastPrinted>2013-06-14T19:49:21Z</cp:lastPrinted>
  <dcterms:created xsi:type="dcterms:W3CDTF">2012-05-17T17:16:07Z</dcterms:created>
  <dcterms:modified xsi:type="dcterms:W3CDTF">2015-01-06T15:40:46Z</dcterms:modified>
</cp:coreProperties>
</file>